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ЭтаКнига" defaultThemeVersion="124226"/>
  <mc:AlternateContent xmlns:mc="http://schemas.openxmlformats.org/markup-compatibility/2006">
    <mc:Choice Requires="x15">
      <x15ac:absPath xmlns:x15ac="http://schemas.microsoft.com/office/spreadsheetml/2010/11/ac" url="\\bis.bashtel.ru\deps\OUZ\01. ОУЗ\2017\Запрос котировок\В2В 2 этап\Закупочная В2В 2 этап\"/>
    </mc:Choice>
  </mc:AlternateContent>
  <bookViews>
    <workbookView xWindow="0" yWindow="0" windowWidth="24000" windowHeight="9375"/>
  </bookViews>
  <sheets>
    <sheet name="справочник УКВ БИС для В2В " sheetId="1" r:id="rId1"/>
  </sheets>
  <definedNames>
    <definedName name="_xlnm.Print_Area" localSheetId="0">'справочник УКВ БИС для В2В '!$A$1:$K$124</definedName>
  </definedNames>
  <calcPr calcId="152511" refMode="R1C1"/>
</workbook>
</file>

<file path=xl/calcChain.xml><?xml version="1.0" encoding="utf-8"?>
<calcChain xmlns="http://schemas.openxmlformats.org/spreadsheetml/2006/main">
  <c r="K39" i="1" l="1"/>
  <c r="K105" i="1" l="1"/>
  <c r="J105" i="1"/>
  <c r="K104" i="1"/>
  <c r="J104" i="1"/>
  <c r="K103" i="1"/>
  <c r="J103" i="1"/>
  <c r="K102" i="1"/>
  <c r="J102" i="1"/>
  <c r="K101" i="1"/>
  <c r="J101" i="1"/>
  <c r="K100" i="1"/>
  <c r="J100" i="1"/>
  <c r="K99" i="1"/>
  <c r="J99" i="1"/>
  <c r="K98" i="1"/>
  <c r="J98" i="1"/>
  <c r="K97" i="1"/>
  <c r="J97" i="1"/>
  <c r="K96" i="1"/>
  <c r="J96" i="1"/>
  <c r="K95" i="1"/>
  <c r="J95" i="1"/>
  <c r="K93" i="1"/>
  <c r="J93" i="1"/>
  <c r="K92" i="1"/>
  <c r="J92" i="1"/>
  <c r="K90" i="1"/>
  <c r="J90" i="1"/>
  <c r="K89" i="1"/>
  <c r="J89" i="1"/>
  <c r="K88" i="1"/>
  <c r="J88" i="1"/>
  <c r="K87" i="1"/>
  <c r="J87" i="1"/>
  <c r="K85" i="1"/>
  <c r="J85" i="1"/>
  <c r="K84" i="1"/>
  <c r="J84" i="1"/>
  <c r="K83" i="1"/>
  <c r="J83" i="1"/>
  <c r="K82" i="1"/>
  <c r="J82" i="1"/>
  <c r="K80" i="1"/>
  <c r="J80" i="1"/>
  <c r="K79" i="1"/>
  <c r="J79" i="1"/>
  <c r="K78" i="1"/>
  <c r="J78" i="1"/>
  <c r="K77" i="1"/>
  <c r="J77" i="1"/>
  <c r="K75" i="1"/>
  <c r="J75" i="1"/>
  <c r="K74" i="1"/>
  <c r="J74" i="1"/>
  <c r="K73" i="1"/>
  <c r="J73" i="1"/>
  <c r="K72" i="1"/>
  <c r="J72" i="1"/>
  <c r="K71" i="1"/>
  <c r="J71" i="1"/>
  <c r="K70" i="1"/>
  <c r="J70" i="1"/>
  <c r="K68" i="1"/>
  <c r="J68" i="1"/>
  <c r="K67" i="1"/>
  <c r="J67" i="1"/>
  <c r="K66" i="1"/>
  <c r="J66" i="1"/>
  <c r="K65" i="1"/>
  <c r="J65" i="1"/>
  <c r="K64" i="1"/>
  <c r="J64" i="1"/>
  <c r="K62" i="1"/>
  <c r="J62" i="1"/>
  <c r="K61" i="1"/>
  <c r="J61" i="1"/>
  <c r="K59" i="1"/>
  <c r="J59" i="1"/>
  <c r="K58" i="1"/>
  <c r="J58" i="1"/>
  <c r="K56" i="1"/>
  <c r="J56" i="1"/>
  <c r="K55" i="1"/>
  <c r="J55" i="1"/>
  <c r="K54" i="1"/>
  <c r="J54" i="1"/>
  <c r="K53" i="1"/>
  <c r="J53" i="1"/>
  <c r="K52" i="1"/>
  <c r="J52" i="1"/>
  <c r="K50" i="1"/>
  <c r="J50" i="1"/>
  <c r="K49" i="1"/>
  <c r="J49" i="1"/>
  <c r="K47" i="1"/>
  <c r="J47" i="1"/>
  <c r="K46" i="1"/>
  <c r="J46" i="1"/>
  <c r="K41" i="1"/>
  <c r="J41" i="1"/>
  <c r="K40" i="1"/>
  <c r="J40" i="1"/>
  <c r="J39" i="1"/>
  <c r="K38" i="1"/>
  <c r="J38" i="1"/>
  <c r="K37" i="1"/>
  <c r="J37" i="1"/>
  <c r="K36" i="1"/>
  <c r="J36" i="1"/>
  <c r="K34" i="1"/>
  <c r="J34" i="1"/>
  <c r="K33" i="1"/>
  <c r="J33" i="1"/>
  <c r="K32" i="1"/>
  <c r="J32" i="1"/>
  <c r="K30" i="1"/>
  <c r="J30" i="1"/>
  <c r="K29" i="1"/>
  <c r="J29" i="1"/>
  <c r="K28" i="1"/>
  <c r="J28" i="1"/>
  <c r="K26" i="1"/>
  <c r="J26" i="1"/>
  <c r="K25" i="1"/>
  <c r="J25" i="1"/>
  <c r="K24" i="1"/>
  <c r="J24" i="1"/>
  <c r="K22" i="1"/>
  <c r="J22" i="1"/>
  <c r="K21" i="1"/>
  <c r="J21" i="1"/>
  <c r="K20" i="1"/>
  <c r="J20" i="1"/>
  <c r="K18" i="1"/>
  <c r="J18" i="1"/>
  <c r="K17" i="1"/>
  <c r="J17" i="1"/>
  <c r="K16" i="1"/>
  <c r="J16" i="1"/>
  <c r="K14" i="1"/>
  <c r="J14" i="1"/>
  <c r="K13" i="1"/>
  <c r="J13" i="1"/>
  <c r="K12" i="1"/>
  <c r="J12" i="1"/>
  <c r="H105" i="1" l="1"/>
  <c r="H104" i="1"/>
  <c r="H102" i="1"/>
  <c r="G96" i="1"/>
  <c r="H96" i="1" s="1"/>
  <c r="G39" i="1"/>
  <c r="H39" i="1" s="1"/>
  <c r="G30" i="1"/>
  <c r="H30" i="1" s="1"/>
  <c r="A94" i="1" l="1"/>
  <c r="B94" i="1" s="1"/>
</calcChain>
</file>

<file path=xl/sharedStrings.xml><?xml version="1.0" encoding="utf-8"?>
<sst xmlns="http://schemas.openxmlformats.org/spreadsheetml/2006/main" count="309" uniqueCount="224">
  <si>
    <t>Наименование Работ</t>
  </si>
  <si>
    <t>Единица измерения</t>
  </si>
  <si>
    <t>Состав работ</t>
  </si>
  <si>
    <t>Стоимость строительства (с учетом ПИР) единицы измерения без НДС, руб.</t>
  </si>
  <si>
    <r>
      <t xml:space="preserve">Строительство кабельной канализации  из </t>
    </r>
    <r>
      <rPr>
        <b/>
        <sz val="10"/>
        <color rgb="FFFF0000"/>
        <rFont val="Times New Roman"/>
        <family val="1"/>
        <charset val="204"/>
      </rPr>
      <t xml:space="preserve">асбестоцементных труб </t>
    </r>
  </si>
  <si>
    <t>1 км трассы</t>
  </si>
  <si>
    <t>1 колодец в комплекте</t>
  </si>
  <si>
    <t>1 опора</t>
  </si>
  <si>
    <t>1 км трассы кабеля.</t>
  </si>
  <si>
    <t>1 км трассы  кабельной канализации.</t>
  </si>
  <si>
    <t>1 кан-км</t>
  </si>
  <si>
    <t>шт.</t>
  </si>
  <si>
    <t>1 канало-км</t>
  </si>
  <si>
    <r>
      <t xml:space="preserve">Строительство кабельной канализации </t>
    </r>
    <r>
      <rPr>
        <sz val="10"/>
        <rFont val="Times New Roman"/>
        <family val="1"/>
        <charset val="204"/>
      </rPr>
      <t xml:space="preserve"> из </t>
    </r>
    <r>
      <rPr>
        <b/>
        <sz val="10"/>
        <color rgb="FFFF0000"/>
        <rFont val="Times New Roman"/>
        <family val="1"/>
        <charset val="204"/>
      </rPr>
      <t>полиэтиленовых</t>
    </r>
    <r>
      <rPr>
        <sz val="10"/>
        <rFont val="Times New Roman"/>
        <family val="1"/>
        <charset val="204"/>
      </rPr>
      <t xml:space="preserve"> труб </t>
    </r>
  </si>
  <si>
    <t xml:space="preserve">Устройство кабельного ввода в здание </t>
  </si>
  <si>
    <t>1 м трассы ввода</t>
  </si>
  <si>
    <t>1 метр проекции перехода</t>
  </si>
  <si>
    <t xml:space="preserve">Д=63мм </t>
  </si>
  <si>
    <t>Д=110мм</t>
  </si>
  <si>
    <t xml:space="preserve"> 22.1</t>
  </si>
  <si>
    <t>Восстановление покрытий</t>
  </si>
  <si>
    <t xml:space="preserve"> 23.1</t>
  </si>
  <si>
    <t>Восстановление газонов</t>
  </si>
  <si>
    <t>1м2</t>
  </si>
  <si>
    <t xml:space="preserve"> 23.2</t>
  </si>
  <si>
    <t>1 метр прокола</t>
  </si>
  <si>
    <t xml:space="preserve"> 25.1</t>
  </si>
  <si>
    <t xml:space="preserve"> 25.2</t>
  </si>
  <si>
    <t>1м</t>
  </si>
  <si>
    <t xml:space="preserve"> 26.1</t>
  </si>
  <si>
    <t>1 м</t>
  </si>
  <si>
    <t xml:space="preserve"> 29.1</t>
  </si>
  <si>
    <t xml:space="preserve"> 29.3</t>
  </si>
  <si>
    <t>1 шт.</t>
  </si>
  <si>
    <t>до 7U</t>
  </si>
  <si>
    <t>более 7U</t>
  </si>
  <si>
    <t xml:space="preserve">1 шкаф </t>
  </si>
  <si>
    <t>Установка абонентского оборудования  у Клиента</t>
  </si>
  <si>
    <t>1 км. трассы</t>
  </si>
  <si>
    <t xml:space="preserve"> 41.2</t>
  </si>
  <si>
    <t>1 шкаф</t>
  </si>
  <si>
    <t>Примечания.</t>
  </si>
  <si>
    <t xml:space="preserve">Настоящие удельные стоимости учитывают полный комплекс строительно-монтажных, специальных строительных работ, прочих затрат, включая стоимость материальных ресурсов, различных согласований, ПИР, необходимых для строительства. </t>
  </si>
  <si>
    <t>Настоящие удельные стоимости предназначены для формирования бюджета и начальной цены конкурса. Настоящие удельные стоимости являются максимальными и могут быть изменены в сторону уменьшения.</t>
  </si>
  <si>
    <t>Стоимость строительства кабельной канализации из полиэтиленовых труб рассчитана для труб Д=110мм. В случае строительства кабельной канализации с применением труб Д=63мм  применять понижающие коэффициенты: к расценке  8.1 к= 0,94 , к расценкам 8.2 и 8.3  к=0,78</t>
  </si>
  <si>
    <t>Стоимость ГНБ тремя и более трубами рассчитывать, добавляя на каждую последующую трубу разницу в стоимости переходов двумя и одной трубой.</t>
  </si>
  <si>
    <t>Раздел 3. Удельные расценки на виды работ при строительстве объектов  В2В</t>
  </si>
  <si>
    <t>Раздел 4. Дополнительные удельные расценки на виды работ для строительства объектов связи (в том числе для В2В, P2P, FTTx, FTTB, PON, ADSL, ТФоП, МСС ВОЛС (ВОЛП) и др.)</t>
  </si>
  <si>
    <t>1 пигтейл/1 опт. волокно</t>
  </si>
  <si>
    <t>в том числе ПИР**</t>
  </si>
  <si>
    <t>Стоимость работ</t>
  </si>
  <si>
    <t xml:space="preserve">Монтаж телекоммуникационного  оборудования на станционной или линейной стороне  (коммутатор, шлюз, мультиплексор, OLT и проч.)  </t>
  </si>
  <si>
    <t>Монтаж телекоммуникационного шкафа, стойки на станционной или линейной стороне</t>
  </si>
  <si>
    <t>Прокладка и монтаж кабельных каналов, коробов и гофротрубы  (полный комплекс работ)</t>
  </si>
  <si>
    <t>Абонентская разводка</t>
  </si>
  <si>
    <t>с учетом стоимости абонентской розетки</t>
  </si>
  <si>
    <t>Абонентская разводка   по коробам или по стенам (без учета стоимости абонентской розетки)</t>
  </si>
  <si>
    <t>без учета стоимости абонентской розетки</t>
  </si>
  <si>
    <t>Монтаж контейнера "под ключ".</t>
  </si>
  <si>
    <t>Монтаж климатического телекоммуникационного шкафа (термошкафа)</t>
  </si>
  <si>
    <t>"под ключ" со стоимостью шкафа</t>
  </si>
  <si>
    <t>без учета стоимости шкафа</t>
  </si>
  <si>
    <t>Установка или перебивка колодца ККС (полный комплекс работ)</t>
  </si>
  <si>
    <t>Установка/замена опор (полный комплекс работ)</t>
  </si>
  <si>
    <t>22.2</t>
  </si>
  <si>
    <t xml:space="preserve"> 22.3</t>
  </si>
  <si>
    <t>23.3</t>
  </si>
  <si>
    <t>24.1</t>
  </si>
  <si>
    <t>24.2</t>
  </si>
  <si>
    <t xml:space="preserve"> 24.3</t>
  </si>
  <si>
    <t>25.3</t>
  </si>
  <si>
    <t>26.2</t>
  </si>
  <si>
    <t xml:space="preserve"> 28.1</t>
  </si>
  <si>
    <t xml:space="preserve"> 28.2</t>
  </si>
  <si>
    <t xml:space="preserve"> 28.3</t>
  </si>
  <si>
    <t>29.2</t>
  </si>
  <si>
    <t>31.1.</t>
  </si>
  <si>
    <t xml:space="preserve"> 32.1</t>
  </si>
  <si>
    <t>32.2</t>
  </si>
  <si>
    <t>33.1</t>
  </si>
  <si>
    <t xml:space="preserve"> 33.2</t>
  </si>
  <si>
    <t xml:space="preserve"> 34.1</t>
  </si>
  <si>
    <t>34.2</t>
  </si>
  <si>
    <t>34.3</t>
  </si>
  <si>
    <t xml:space="preserve"> 35.1</t>
  </si>
  <si>
    <t>35.2</t>
  </si>
  <si>
    <t>37.1</t>
  </si>
  <si>
    <t>37.2</t>
  </si>
  <si>
    <t>37.3</t>
  </si>
  <si>
    <t>41.1</t>
  </si>
  <si>
    <t xml:space="preserve"> 49.1</t>
  </si>
  <si>
    <t xml:space="preserve"> 49.2</t>
  </si>
  <si>
    <t>49.3</t>
  </si>
  <si>
    <t>49.4</t>
  </si>
  <si>
    <t xml:space="preserve"> 50.1</t>
  </si>
  <si>
    <t xml:space="preserve"> 50.2</t>
  </si>
  <si>
    <t>50.3</t>
  </si>
  <si>
    <t xml:space="preserve"> 50.4</t>
  </si>
  <si>
    <t xml:space="preserve"> 51.1</t>
  </si>
  <si>
    <t xml:space="preserve"> 51.2</t>
  </si>
  <si>
    <t xml:space="preserve"> 51.3</t>
  </si>
  <si>
    <t xml:space="preserve"> 51.4</t>
  </si>
  <si>
    <t xml:space="preserve"> 52.1</t>
  </si>
  <si>
    <t xml:space="preserve"> 52.2</t>
  </si>
  <si>
    <t>При строительстве МСС, FTTC, ШПД для коттеджных поселков и при других видах строительства, кроме FTTB, стоимость прокладки магистральных  ВОЛС и ВОЛС на распределительных участках  рассчитывать по расценкам раздела 2. Стоимость строительства кабельной канализации - также по расценкам раздела 2.</t>
  </si>
  <si>
    <t>Землеотвод под сооружение</t>
  </si>
  <si>
    <t>ПИР, СМР (включая стоимость всех материалов), оформление разрешительных документов, исполнительной документации по МР и РД</t>
  </si>
  <si>
    <t>1 колодец в комплекте (нестандарт.)</t>
  </si>
  <si>
    <t>Установка колодца ККС -1 БИС (полный комплекс работ) - -*половина ККС-2 (3) на бетонном основании.</t>
  </si>
  <si>
    <t>36.3</t>
  </si>
  <si>
    <t>36.4</t>
  </si>
  <si>
    <r>
      <t xml:space="preserve">Строительство каждого дополнительного канала кабельной канализации (докладка при увеличении отверстности трассы во время строительства) /доумощнение (докладка) </t>
    </r>
    <r>
      <rPr>
        <vertAlign val="superscript"/>
        <sz val="10"/>
        <rFont val="Times New Roman"/>
        <family val="1"/>
        <charset val="204"/>
      </rPr>
      <t xml:space="preserve">(8) </t>
    </r>
    <r>
      <rPr>
        <sz val="10"/>
        <rFont val="Times New Roman"/>
        <family val="1"/>
        <charset val="204"/>
      </rPr>
      <t xml:space="preserve"> к существующей  кабельной канализации, (с учётом стоимости материалов)   </t>
    </r>
    <r>
      <rPr>
        <sz val="10"/>
        <color rgb="FFFF0000"/>
        <rFont val="Times New Roman"/>
        <family val="1"/>
        <charset val="204"/>
      </rPr>
      <t>УКВ на канало-км.</t>
    </r>
  </si>
  <si>
    <t>53.1</t>
  </si>
  <si>
    <t>53.2</t>
  </si>
  <si>
    <t>58.1</t>
  </si>
  <si>
    <t>58.2</t>
  </si>
  <si>
    <t>При стоительстве кабельной канализации до 2 отверстий использовать расценки: № 5.1,5.2,6.1,6.2,15.1,26.1,28.1,28.2,29.1,29.2,61,65. При строительстве кабельной канализации более 2 отверстий использовать для первых двух каналов расценки: № 5.1,5.2,6.1,6.2,15.1,26.1,28.1,28.2,29.1,29.2,61,65, для каждого последующего канала  - расценки :№ 5.3,6.3,15.2,26.2,28.3,29.3, для каждых последующих 2-х каналов: 61.1,66.</t>
  </si>
  <si>
    <t>Стоимость реконструкции кабельной канализации (укладка дополнительных каналов в существующую трассу) рассчитывается аналогично стоимости строительства - по расценкам №№ 5.1,5.2,6.1,6.2,15.1,26.1,28.1,28.2,29.1,29.2,61,65 для первых двух  каналов  и 5.3,6.3,15.2,26.2,28.3,29.3 - для каждого последующего канала.</t>
  </si>
  <si>
    <r>
      <t xml:space="preserve"> *</t>
    </r>
    <r>
      <rPr>
        <sz val="10"/>
        <color theme="1" tint="4.9989318521683403E-2"/>
        <rFont val="Times New Roman"/>
        <family val="1"/>
        <charset val="204"/>
      </rPr>
      <t xml:space="preserve"> - при формировании стоимости Заказа  использовать одну величину удельной стоимости строительства в зависимости от средневзвешенного значения % проникновения по Адресной программе Заказа. При возможных изменениях Адресной программы в процессе строительства величина удельной стоимости остается неизменной, установленной при формировании Заказа.</t>
    </r>
  </si>
  <si>
    <t xml:space="preserve">**- в состав ПИР входят: разработка проектной и рабочей документации;получение ТУ на прокладку ВОК;получение и оплата всех необходимых согласований, разрешений и проектных решений с собственниками зданий, и сооружений, ;получение всех необходимых разрешений, согласований, ТУ, и экспертиз в соответствие с нормами РФ, прав доступа в телефонную канализацию (в том числе на имя Заказчика); проведение инженерных изысканий, предпроектных обследований;авторский надзор; согласование вывода волоконно-оптического кабеля на существующие опоры; проведение топографо-геодезической съемки (топосъемки) с корректировкой;разработка и согласование Проекта производства работ (ППР) со всеми заинтересованными организациями и службами.
</t>
  </si>
  <si>
    <t xml:space="preserve"> оформление разрешительных документов на землеотвод под сооружение, получение кадастрового паспорта  без учета счета на оплату согласований.</t>
  </si>
  <si>
    <t>Комплект        (1 контейнер)</t>
  </si>
  <si>
    <r>
      <t xml:space="preserve">ВОК </t>
    </r>
    <r>
      <rPr>
        <b/>
        <sz val="10"/>
        <rFont val="Times New Roman"/>
        <family val="1"/>
        <charset val="204"/>
      </rPr>
      <t>8 - 24</t>
    </r>
    <r>
      <rPr>
        <sz val="10"/>
        <rFont val="Times New Roman"/>
        <family val="1"/>
        <charset val="204"/>
      </rPr>
      <t xml:space="preserve"> волокон</t>
    </r>
  </si>
  <si>
    <r>
      <t xml:space="preserve">ВОК  </t>
    </r>
    <r>
      <rPr>
        <b/>
        <sz val="10"/>
        <rFont val="Times New Roman"/>
        <family val="1"/>
        <charset val="204"/>
      </rPr>
      <t>от 24 до 48</t>
    </r>
    <r>
      <rPr>
        <sz val="10"/>
        <rFont val="Times New Roman"/>
        <family val="1"/>
        <charset val="204"/>
      </rPr>
      <t xml:space="preserve"> волокон</t>
    </r>
  </si>
  <si>
    <r>
      <t xml:space="preserve">ВОК </t>
    </r>
    <r>
      <rPr>
        <b/>
        <sz val="10"/>
        <rFont val="Times New Roman"/>
        <family val="1"/>
        <charset val="204"/>
      </rPr>
      <t>более 48</t>
    </r>
    <r>
      <rPr>
        <sz val="10"/>
        <rFont val="Times New Roman"/>
        <family val="1"/>
        <charset val="204"/>
      </rPr>
      <t xml:space="preserve"> волокон</t>
    </r>
  </si>
  <si>
    <r>
      <t xml:space="preserve">Строительство кабельной канализации /доумощнение (докладка) </t>
    </r>
    <r>
      <rPr>
        <vertAlign val="superscript"/>
        <sz val="10"/>
        <rFont val="Times New Roman"/>
        <family val="1"/>
        <charset val="204"/>
      </rPr>
      <t xml:space="preserve"> (8) </t>
    </r>
    <r>
      <rPr>
        <sz val="10"/>
        <rFont val="Times New Roman"/>
        <family val="1"/>
        <charset val="204"/>
      </rPr>
      <t xml:space="preserve">к существующей  кабельной канализации,     (с учётом стоимости материалов) , в т.ч. с применением ГНБ  </t>
    </r>
    <r>
      <rPr>
        <b/>
        <sz val="10"/>
        <rFont val="Times New Roman"/>
        <family val="1"/>
        <charset val="204"/>
      </rPr>
      <t xml:space="preserve">до 2-х </t>
    </r>
    <r>
      <rPr>
        <sz val="10"/>
        <rFont val="Times New Roman"/>
        <family val="1"/>
        <charset val="204"/>
      </rPr>
      <t xml:space="preserve">каналов включительно. </t>
    </r>
    <r>
      <rPr>
        <sz val="10"/>
        <color rgb="FFFF0000"/>
        <rFont val="Times New Roman"/>
        <family val="1"/>
        <charset val="204"/>
      </rPr>
      <t>УКВ на 1 км трассы</t>
    </r>
  </si>
  <si>
    <r>
      <t xml:space="preserve">Строительство кабельной канализации  /доумощнение (докладка)  </t>
    </r>
    <r>
      <rPr>
        <vertAlign val="superscript"/>
        <sz val="10"/>
        <rFont val="Times New Roman"/>
        <family val="1"/>
        <charset val="204"/>
      </rPr>
      <t>(8)</t>
    </r>
    <r>
      <rPr>
        <sz val="10"/>
        <rFont val="Times New Roman"/>
        <family val="1"/>
        <charset val="204"/>
      </rPr>
      <t xml:space="preserve"> к существующей  кабельной канализации,    (с учётом стоимости материалов) : </t>
    </r>
    <r>
      <rPr>
        <b/>
        <sz val="10"/>
        <rFont val="Times New Roman"/>
        <family val="1"/>
        <charset val="204"/>
      </rPr>
      <t xml:space="preserve">до 2-х </t>
    </r>
    <r>
      <rPr>
        <sz val="10"/>
        <rFont val="Times New Roman"/>
        <family val="1"/>
        <charset val="204"/>
      </rPr>
      <t xml:space="preserve">каналов включительно из </t>
    </r>
    <r>
      <rPr>
        <b/>
        <sz val="10"/>
        <color rgb="FFFF0000"/>
        <rFont val="Times New Roman"/>
        <family val="1"/>
        <charset val="204"/>
      </rPr>
      <t>асбестоцементных труб</t>
    </r>
    <r>
      <rPr>
        <sz val="10"/>
        <color rgb="FFFF0000"/>
        <rFont val="Times New Roman"/>
        <family val="1"/>
        <charset val="204"/>
      </rPr>
      <t xml:space="preserve"> </t>
    </r>
    <r>
      <rPr>
        <sz val="10"/>
        <rFont val="Times New Roman"/>
        <family val="1"/>
        <charset val="204"/>
      </rPr>
      <t xml:space="preserve">(полный комплекс работ </t>
    </r>
    <r>
      <rPr>
        <b/>
        <sz val="10"/>
        <color rgb="FFFF0000"/>
        <rFont val="Times New Roman"/>
        <family val="1"/>
        <charset val="204"/>
      </rPr>
      <t>с учетом восстановления а/б покрытия и газонов</t>
    </r>
    <r>
      <rPr>
        <sz val="10"/>
        <rFont val="Times New Roman"/>
        <family val="1"/>
        <charset val="204"/>
      </rPr>
      <t>,</t>
    </r>
    <r>
      <rPr>
        <sz val="10"/>
        <color theme="1" tint="4.9989318521683403E-2"/>
        <rFont val="Times New Roman"/>
        <family val="1"/>
        <charset val="204"/>
      </rPr>
      <t xml:space="preserve"> </t>
    </r>
    <r>
      <rPr>
        <b/>
        <sz val="10"/>
        <color theme="1" tint="4.9989318521683403E-2"/>
        <rFont val="Times New Roman"/>
        <family val="1"/>
        <charset val="204"/>
      </rPr>
      <t>с учетом ГНБ</t>
    </r>
    <r>
      <rPr>
        <sz val="10"/>
        <color theme="1" tint="4.9989318521683403E-2"/>
        <rFont val="Times New Roman"/>
        <family val="1"/>
        <charset val="204"/>
      </rPr>
      <t xml:space="preserve">, </t>
    </r>
    <r>
      <rPr>
        <sz val="10"/>
        <rFont val="Times New Roman"/>
        <family val="1"/>
        <charset val="204"/>
      </rPr>
      <t>без учета установки колодцев ККС)</t>
    </r>
  </si>
  <si>
    <r>
      <t xml:space="preserve">Строительство кабельной канализации  /доумощнение (докладка) </t>
    </r>
    <r>
      <rPr>
        <vertAlign val="superscript"/>
        <sz val="10"/>
        <rFont val="Times New Roman"/>
        <family val="1"/>
        <charset val="204"/>
      </rPr>
      <t xml:space="preserve">(8) </t>
    </r>
    <r>
      <rPr>
        <sz val="10"/>
        <rFont val="Times New Roman"/>
        <family val="1"/>
        <charset val="204"/>
      </rPr>
      <t xml:space="preserve"> к существующей  кабельной канализации,    (с учётом стоимости материалов) до 2-х каналов включительно из </t>
    </r>
    <r>
      <rPr>
        <b/>
        <sz val="10"/>
        <color rgb="FFFF0000"/>
        <rFont val="Times New Roman"/>
        <family val="1"/>
        <charset val="204"/>
      </rPr>
      <t>асбестоцементных труб</t>
    </r>
    <r>
      <rPr>
        <sz val="10"/>
        <rFont val="Times New Roman"/>
        <family val="1"/>
        <charset val="204"/>
      </rPr>
      <t xml:space="preserve"> (полный комплекс работ </t>
    </r>
    <r>
      <rPr>
        <b/>
        <sz val="10"/>
        <color rgb="FFFF0000"/>
        <rFont val="Times New Roman"/>
        <family val="1"/>
        <charset val="204"/>
      </rPr>
      <t>без учета восстановления а/б покрытия и газонов</t>
    </r>
    <r>
      <rPr>
        <sz val="10"/>
        <rFont val="Times New Roman"/>
        <family val="1"/>
        <charset val="204"/>
      </rPr>
      <t>,</t>
    </r>
    <r>
      <rPr>
        <sz val="10"/>
        <color rgb="FF006600"/>
        <rFont val="Times New Roman"/>
        <family val="1"/>
        <charset val="204"/>
      </rPr>
      <t xml:space="preserve"> </t>
    </r>
    <r>
      <rPr>
        <b/>
        <sz val="10"/>
        <color theme="1" tint="4.9989318521683403E-2"/>
        <rFont val="Times New Roman"/>
        <family val="1"/>
        <charset val="204"/>
      </rPr>
      <t>с учетом ГНБ</t>
    </r>
    <r>
      <rPr>
        <sz val="10"/>
        <color theme="1" tint="4.9989318521683403E-2"/>
        <rFont val="Times New Roman"/>
        <family val="1"/>
        <charset val="204"/>
      </rPr>
      <t>,</t>
    </r>
    <r>
      <rPr>
        <sz val="10"/>
        <rFont val="Times New Roman"/>
        <family val="1"/>
        <charset val="204"/>
      </rPr>
      <t xml:space="preserve"> без установки колодцев ККС)</t>
    </r>
  </si>
  <si>
    <r>
      <t xml:space="preserve">Строительство каждого </t>
    </r>
    <r>
      <rPr>
        <sz val="10"/>
        <color rgb="FFFF0000"/>
        <rFont val="Times New Roman"/>
        <family val="1"/>
        <charset val="204"/>
      </rPr>
      <t>дополнительного</t>
    </r>
    <r>
      <rPr>
        <sz val="10"/>
        <color rgb="FF000000"/>
        <rFont val="Times New Roman"/>
        <family val="1"/>
        <charset val="204"/>
      </rPr>
      <t xml:space="preserve"> канала кабельной канализации</t>
    </r>
    <r>
      <rPr>
        <sz val="10"/>
        <color theme="1" tint="4.9989318521683403E-2"/>
        <rFont val="Times New Roman"/>
        <family val="1"/>
        <charset val="204"/>
      </rPr>
      <t xml:space="preserve"> (докладка при увеличении отверстности трассы во время строительства</t>
    </r>
    <r>
      <rPr>
        <sz val="10"/>
        <color rgb="FF000000"/>
        <rFont val="Times New Roman"/>
        <family val="1"/>
        <charset val="204"/>
      </rPr>
      <t xml:space="preserve">)  /доумощнение (докладка) </t>
    </r>
    <r>
      <rPr>
        <vertAlign val="superscript"/>
        <sz val="10"/>
        <color rgb="FF000000"/>
        <rFont val="Times New Roman"/>
        <family val="1"/>
        <charset val="204"/>
      </rPr>
      <t xml:space="preserve">(8) </t>
    </r>
    <r>
      <rPr>
        <sz val="10"/>
        <color rgb="FF000000"/>
        <rFont val="Times New Roman"/>
        <family val="1"/>
        <charset val="204"/>
      </rPr>
      <t xml:space="preserve"> к существующей  кабельной канализации, (с учётом стоимости материалов) из </t>
    </r>
    <r>
      <rPr>
        <b/>
        <sz val="10"/>
        <color rgb="FFFF0000"/>
        <rFont val="Times New Roman"/>
        <family val="1"/>
        <charset val="204"/>
      </rPr>
      <t>асбестоцементных труб,</t>
    </r>
    <r>
      <rPr>
        <b/>
        <sz val="10"/>
        <color theme="1" tint="4.9989318521683403E-2"/>
        <rFont val="Times New Roman"/>
        <family val="1"/>
        <charset val="204"/>
      </rPr>
      <t xml:space="preserve"> с учетом ГНБ  </t>
    </r>
  </si>
  <si>
    <r>
      <t xml:space="preserve">Строительство кабельной канализации  /доумощнение (докладка)  </t>
    </r>
    <r>
      <rPr>
        <vertAlign val="superscript"/>
        <sz val="10"/>
        <color rgb="FF000000"/>
        <rFont val="Times New Roman"/>
        <family val="1"/>
        <charset val="204"/>
      </rPr>
      <t xml:space="preserve">(8) </t>
    </r>
    <r>
      <rPr>
        <sz val="10"/>
        <color rgb="FF000000"/>
        <rFont val="Times New Roman"/>
        <family val="1"/>
        <charset val="204"/>
      </rPr>
      <t xml:space="preserve">к существующей  кабельной канализации,    (с учётом стоимости материалов) : </t>
    </r>
    <r>
      <rPr>
        <b/>
        <sz val="10"/>
        <color rgb="FF000000"/>
        <rFont val="Times New Roman"/>
        <family val="1"/>
        <charset val="204"/>
      </rPr>
      <t>до 2-х</t>
    </r>
    <r>
      <rPr>
        <sz val="10"/>
        <color rgb="FF000000"/>
        <rFont val="Times New Roman"/>
        <family val="1"/>
        <charset val="204"/>
      </rPr>
      <t xml:space="preserve"> каналов включительно</t>
    </r>
    <r>
      <rPr>
        <sz val="10"/>
        <rFont val="Times New Roman"/>
        <family val="1"/>
        <charset val="204"/>
      </rPr>
      <t xml:space="preserve"> из </t>
    </r>
    <r>
      <rPr>
        <b/>
        <sz val="10"/>
        <color rgb="FFFF0000"/>
        <rFont val="Times New Roman"/>
        <family val="1"/>
        <charset val="204"/>
      </rPr>
      <t>полиэтиленовых</t>
    </r>
    <r>
      <rPr>
        <sz val="10"/>
        <rFont val="Times New Roman"/>
        <family val="1"/>
        <charset val="204"/>
      </rPr>
      <t xml:space="preserve"> труб (полный комплекс работ</t>
    </r>
    <r>
      <rPr>
        <b/>
        <sz val="10"/>
        <color rgb="FFFF0000"/>
        <rFont val="Times New Roman"/>
        <family val="1"/>
        <charset val="204"/>
      </rPr>
      <t xml:space="preserve"> с учетом восстановления а/б покрытия и газонов</t>
    </r>
    <r>
      <rPr>
        <sz val="10"/>
        <rFont val="Times New Roman"/>
        <family val="1"/>
        <charset val="204"/>
      </rPr>
      <t xml:space="preserve">, </t>
    </r>
    <r>
      <rPr>
        <b/>
        <sz val="10"/>
        <color theme="1" tint="4.9989318521683403E-2"/>
        <rFont val="Times New Roman"/>
        <family val="1"/>
        <charset val="204"/>
      </rPr>
      <t>с учетом ГНБ</t>
    </r>
    <r>
      <rPr>
        <sz val="10"/>
        <color theme="1" tint="4.9989318521683403E-2"/>
        <rFont val="Times New Roman"/>
        <family val="1"/>
        <charset val="204"/>
      </rPr>
      <t xml:space="preserve">, </t>
    </r>
    <r>
      <rPr>
        <sz val="10"/>
        <rFont val="Times New Roman"/>
        <family val="1"/>
        <charset val="204"/>
      </rPr>
      <t>без установки колодцев ККС)</t>
    </r>
  </si>
  <si>
    <r>
      <t xml:space="preserve">Строительство кабельной канализации  /доумощнение (докладка) к существующей  кабельной канализации,          (с учётом стоимости материалов) : </t>
    </r>
    <r>
      <rPr>
        <b/>
        <sz val="10"/>
        <color rgb="FF000000"/>
        <rFont val="Times New Roman"/>
        <family val="1"/>
        <charset val="204"/>
      </rPr>
      <t xml:space="preserve">до 2-х </t>
    </r>
    <r>
      <rPr>
        <sz val="10"/>
        <color rgb="FF000000"/>
        <rFont val="Times New Roman"/>
        <family val="1"/>
        <charset val="204"/>
      </rPr>
      <t xml:space="preserve">каналов включительно из </t>
    </r>
    <r>
      <rPr>
        <b/>
        <sz val="10"/>
        <color rgb="FFFF0000"/>
        <rFont val="Times New Roman"/>
        <family val="1"/>
        <charset val="204"/>
      </rPr>
      <t>полиэтиленовых</t>
    </r>
    <r>
      <rPr>
        <sz val="10"/>
        <color rgb="FF000000"/>
        <rFont val="Times New Roman"/>
        <family val="1"/>
        <charset val="204"/>
      </rPr>
      <t xml:space="preserve"> труб (полный комплекс работ </t>
    </r>
    <r>
      <rPr>
        <b/>
        <sz val="10"/>
        <color rgb="FFFF0000"/>
        <rFont val="Times New Roman"/>
        <family val="1"/>
        <charset val="204"/>
      </rPr>
      <t>без учета восстановления а/б покрытия и газонов</t>
    </r>
    <r>
      <rPr>
        <sz val="10"/>
        <color rgb="FF000000"/>
        <rFont val="Times New Roman"/>
        <family val="1"/>
        <charset val="204"/>
      </rPr>
      <t>,</t>
    </r>
    <r>
      <rPr>
        <sz val="10"/>
        <color theme="1" tint="4.9989318521683403E-2"/>
        <rFont val="Times New Roman"/>
        <family val="1"/>
        <charset val="204"/>
      </rPr>
      <t xml:space="preserve"> </t>
    </r>
    <r>
      <rPr>
        <b/>
        <sz val="10"/>
        <color theme="1" tint="4.9989318521683403E-2"/>
        <rFont val="Times New Roman"/>
        <family val="1"/>
        <charset val="204"/>
      </rPr>
      <t>с учетом ГНБ</t>
    </r>
    <r>
      <rPr>
        <sz val="10"/>
        <color theme="1" tint="4.9989318521683403E-2"/>
        <rFont val="Times New Roman"/>
        <family val="1"/>
        <charset val="204"/>
      </rPr>
      <t>,</t>
    </r>
    <r>
      <rPr>
        <sz val="10"/>
        <color rgb="FF000000"/>
        <rFont val="Times New Roman"/>
        <family val="1"/>
        <charset val="204"/>
      </rPr>
      <t xml:space="preserve"> без установки колодцев ККС)</t>
    </r>
  </si>
  <si>
    <r>
      <t xml:space="preserve">Строительство каждого </t>
    </r>
    <r>
      <rPr>
        <b/>
        <sz val="10"/>
        <color rgb="FFFF0000"/>
        <rFont val="Times New Roman"/>
        <family val="1"/>
        <charset val="204"/>
      </rPr>
      <t>дополнительного</t>
    </r>
    <r>
      <rPr>
        <sz val="10"/>
        <color rgb="FF000000"/>
        <rFont val="Times New Roman"/>
        <family val="1"/>
        <charset val="204"/>
      </rPr>
      <t xml:space="preserve"> канала кабельной канализац</t>
    </r>
    <r>
      <rPr>
        <sz val="10"/>
        <color theme="1" tint="4.9989318521683403E-2"/>
        <rFont val="Times New Roman"/>
        <family val="1"/>
        <charset val="204"/>
      </rPr>
      <t>ии (докладка при увеличении отверстности трассы во время строительства</t>
    </r>
    <r>
      <rPr>
        <sz val="10"/>
        <color rgb="FF000000"/>
        <rFont val="Times New Roman"/>
        <family val="1"/>
        <charset val="204"/>
      </rPr>
      <t>)  /доумощнение (докладка)</t>
    </r>
    <r>
      <rPr>
        <vertAlign val="superscript"/>
        <sz val="10"/>
        <color rgb="FF000000"/>
        <rFont val="Times New Roman"/>
        <family val="1"/>
        <charset val="204"/>
      </rPr>
      <t xml:space="preserve"> (8)</t>
    </r>
    <r>
      <rPr>
        <sz val="10"/>
        <color rgb="FF000000"/>
        <rFont val="Times New Roman"/>
        <family val="1"/>
        <charset val="204"/>
      </rPr>
      <t xml:space="preserve">  к существующей  кабельной канализации, (с учётом стоимости материалов) из </t>
    </r>
    <r>
      <rPr>
        <b/>
        <sz val="10"/>
        <color rgb="FFFF0000"/>
        <rFont val="Times New Roman"/>
        <family val="1"/>
        <charset val="204"/>
      </rPr>
      <t>полиэтиленовых</t>
    </r>
    <r>
      <rPr>
        <sz val="10"/>
        <color rgb="FF000000"/>
        <rFont val="Times New Roman"/>
        <family val="1"/>
        <charset val="204"/>
      </rPr>
      <t xml:space="preserve"> труб, </t>
    </r>
    <r>
      <rPr>
        <b/>
        <sz val="10"/>
        <color theme="1" tint="4.9989318521683403E-2"/>
        <rFont val="Times New Roman"/>
        <family val="1"/>
        <charset val="204"/>
      </rPr>
      <t xml:space="preserve">с учетом ГНБ </t>
    </r>
  </si>
  <si>
    <t>Прокладка и монтаж многопарного передаточного кабеля "витая пара" кат. 5е  с установкой ШАН/КБ/КЯ/КРТ и патч-панелей/плинтов и с учетом стоимости всех материалов, в том числе ШАН/КБ/КЯ/КРТ и патч-панелей/плинтов</t>
  </si>
  <si>
    <r>
      <t xml:space="preserve">Переход методом ГНБ </t>
    </r>
    <r>
      <rPr>
        <b/>
        <sz val="10"/>
        <color rgb="FF000000"/>
        <rFont val="Times New Roman"/>
        <family val="1"/>
        <charset val="204"/>
      </rPr>
      <t>одной трубой</t>
    </r>
    <r>
      <rPr>
        <sz val="10"/>
        <color rgb="FF000000"/>
        <rFont val="Times New Roman"/>
        <family val="1"/>
        <charset val="204"/>
      </rPr>
      <t xml:space="preserve"> (полный комплекс работ)***</t>
    </r>
  </si>
  <si>
    <r>
      <t xml:space="preserve">Переход методом ГНБ </t>
    </r>
    <r>
      <rPr>
        <b/>
        <sz val="10"/>
        <color rgb="FF000000"/>
        <rFont val="Times New Roman"/>
        <family val="1"/>
        <charset val="204"/>
      </rPr>
      <t>двумя трубами</t>
    </r>
    <r>
      <rPr>
        <sz val="10"/>
        <color rgb="FF000000"/>
        <rFont val="Times New Roman"/>
        <family val="1"/>
        <charset val="204"/>
      </rPr>
      <t xml:space="preserve"> (полный комплекс работ)***</t>
    </r>
  </si>
  <si>
    <r>
      <t xml:space="preserve">Прокол </t>
    </r>
    <r>
      <rPr>
        <b/>
        <sz val="10"/>
        <color rgb="FF000000"/>
        <rFont val="Times New Roman"/>
        <family val="1"/>
        <charset val="204"/>
      </rPr>
      <t>одной полиэтиленовой</t>
    </r>
    <r>
      <rPr>
        <sz val="10"/>
        <color rgb="FF000000"/>
        <rFont val="Times New Roman"/>
        <family val="1"/>
        <charset val="204"/>
      </rPr>
      <t xml:space="preserve"> трубой (полный комплекс работ) ***</t>
    </r>
  </si>
  <si>
    <r>
      <t xml:space="preserve">емкостью до </t>
    </r>
    <r>
      <rPr>
        <b/>
        <sz val="10"/>
        <color rgb="FF000000"/>
        <rFont val="Times New Roman"/>
        <family val="1"/>
        <charset val="204"/>
      </rPr>
      <t>10</t>
    </r>
    <r>
      <rPr>
        <sz val="10"/>
        <color rgb="FF000000"/>
        <rFont val="Times New Roman"/>
        <family val="1"/>
        <charset val="204"/>
      </rPr>
      <t xml:space="preserve"> пар</t>
    </r>
  </si>
  <si>
    <r>
      <t xml:space="preserve">емкостью до </t>
    </r>
    <r>
      <rPr>
        <b/>
        <sz val="10"/>
        <color rgb="FF000000"/>
        <rFont val="Times New Roman"/>
        <family val="1"/>
        <charset val="204"/>
      </rPr>
      <t>25</t>
    </r>
    <r>
      <rPr>
        <sz val="10"/>
        <color rgb="FF000000"/>
        <rFont val="Times New Roman"/>
        <family val="1"/>
        <charset val="204"/>
      </rPr>
      <t xml:space="preserve"> пар</t>
    </r>
  </si>
  <si>
    <r>
      <t xml:space="preserve">емкостью до </t>
    </r>
    <r>
      <rPr>
        <b/>
        <sz val="10"/>
        <color rgb="FF000000"/>
        <rFont val="Times New Roman"/>
        <family val="1"/>
        <charset val="204"/>
      </rPr>
      <t xml:space="preserve">50 </t>
    </r>
    <r>
      <rPr>
        <sz val="10"/>
        <color rgb="FF000000"/>
        <rFont val="Times New Roman"/>
        <family val="1"/>
        <charset val="204"/>
      </rPr>
      <t>пар</t>
    </r>
  </si>
  <si>
    <r>
      <t xml:space="preserve">емкостью до </t>
    </r>
    <r>
      <rPr>
        <b/>
        <sz val="10"/>
        <color rgb="FF000000"/>
        <rFont val="Times New Roman"/>
        <family val="1"/>
        <charset val="204"/>
      </rPr>
      <t xml:space="preserve">10 </t>
    </r>
    <r>
      <rPr>
        <sz val="10"/>
        <color rgb="FF000000"/>
        <rFont val="Times New Roman"/>
        <family val="1"/>
        <charset val="204"/>
      </rPr>
      <t xml:space="preserve">пар </t>
    </r>
  </si>
  <si>
    <r>
      <t xml:space="preserve">емкостью до </t>
    </r>
    <r>
      <rPr>
        <b/>
        <sz val="10"/>
        <color rgb="FF000000"/>
        <rFont val="Times New Roman"/>
        <family val="1"/>
        <charset val="204"/>
      </rPr>
      <t>20</t>
    </r>
    <r>
      <rPr>
        <sz val="10"/>
        <color rgb="FF000000"/>
        <rFont val="Times New Roman"/>
        <family val="1"/>
        <charset val="204"/>
      </rPr>
      <t xml:space="preserve"> пар</t>
    </r>
  </si>
  <si>
    <r>
      <t xml:space="preserve">емкостью до </t>
    </r>
    <r>
      <rPr>
        <b/>
        <sz val="10"/>
        <color rgb="FF000000"/>
        <rFont val="Times New Roman"/>
        <family val="1"/>
        <charset val="204"/>
      </rPr>
      <t>50</t>
    </r>
    <r>
      <rPr>
        <sz val="10"/>
        <color rgb="FF000000"/>
        <rFont val="Times New Roman"/>
        <family val="1"/>
        <charset val="204"/>
      </rPr>
      <t xml:space="preserve"> пар </t>
    </r>
  </si>
  <si>
    <r>
      <t xml:space="preserve">емкостью до </t>
    </r>
    <r>
      <rPr>
        <b/>
        <sz val="10"/>
        <color rgb="FF000000"/>
        <rFont val="Times New Roman"/>
        <family val="1"/>
        <charset val="204"/>
      </rPr>
      <t>100</t>
    </r>
    <r>
      <rPr>
        <sz val="10"/>
        <color rgb="FF000000"/>
        <rFont val="Times New Roman"/>
        <family val="1"/>
        <charset val="204"/>
      </rPr>
      <t xml:space="preserve"> пар</t>
    </r>
  </si>
  <si>
    <r>
      <t xml:space="preserve">Прокладка и монтаж медного кабеля типаТЦПмП,  ТЦППт  емкостью </t>
    </r>
    <r>
      <rPr>
        <b/>
        <sz val="10"/>
        <color rgb="FF000000"/>
        <rFont val="Times New Roman"/>
        <family val="1"/>
        <charset val="204"/>
      </rPr>
      <t>до 4 пар</t>
    </r>
    <r>
      <rPr>
        <sz val="10"/>
        <color rgb="FF000000"/>
        <rFont val="Times New Roman"/>
        <family val="1"/>
        <charset val="204"/>
      </rPr>
      <t xml:space="preserve"> по трубам, конструкциям,  опорам</t>
    </r>
  </si>
  <si>
    <r>
      <t xml:space="preserve">емкостью до </t>
    </r>
    <r>
      <rPr>
        <b/>
        <sz val="10"/>
        <color rgb="FF000000"/>
        <rFont val="Times New Roman"/>
        <family val="1"/>
        <charset val="204"/>
      </rPr>
      <t>10</t>
    </r>
    <r>
      <rPr>
        <sz val="10"/>
        <color rgb="FF000000"/>
        <rFont val="Times New Roman"/>
        <family val="1"/>
        <charset val="204"/>
      </rPr>
      <t xml:space="preserve"> пар </t>
    </r>
  </si>
  <si>
    <r>
      <t xml:space="preserve">емкостью до </t>
    </r>
    <r>
      <rPr>
        <b/>
        <sz val="10"/>
        <color rgb="FF000000"/>
        <rFont val="Times New Roman"/>
        <family val="1"/>
        <charset val="204"/>
      </rPr>
      <t xml:space="preserve">50 </t>
    </r>
    <r>
      <rPr>
        <sz val="10"/>
        <color rgb="FF000000"/>
        <rFont val="Times New Roman"/>
        <family val="1"/>
        <charset val="204"/>
      </rPr>
      <t xml:space="preserve">пар </t>
    </r>
  </si>
  <si>
    <r>
      <t xml:space="preserve">кабельных каналов ( в т.ч.  закладных) и коробов шириной </t>
    </r>
    <r>
      <rPr>
        <b/>
        <sz val="10"/>
        <color rgb="FF000000"/>
        <rFont val="Times New Roman"/>
        <family val="1"/>
        <charset val="204"/>
      </rPr>
      <t>до 200 мм</t>
    </r>
  </si>
  <si>
    <r>
      <t>Прокладка и монтаж кабеля UTP Cat 5 (</t>
    </r>
    <r>
      <rPr>
        <b/>
        <sz val="10"/>
        <color rgb="FF000000"/>
        <rFont val="Times New Roman"/>
        <family val="1"/>
        <charset val="204"/>
      </rPr>
      <t>4 пары</t>
    </r>
    <r>
      <rPr>
        <sz val="10"/>
        <color rgb="FF000000"/>
        <rFont val="Times New Roman"/>
        <family val="1"/>
        <charset val="204"/>
      </rPr>
      <t>)  внутри здания с установкой ШАН/КБ/КЯ/КРТ и патч-панелей/плинтов и с учетом стоимости всех материалов, в том числе ШАН/КБ/КЯ/КРТ и патч-панелей/плинтов</t>
    </r>
  </si>
  <si>
    <r>
      <t xml:space="preserve">Прокладка и монтаж кабеля UTP Cat 5 (до </t>
    </r>
    <r>
      <rPr>
        <b/>
        <sz val="10"/>
        <color rgb="FF000000"/>
        <rFont val="Times New Roman"/>
        <family val="1"/>
        <charset val="204"/>
      </rPr>
      <t>4-х пар</t>
    </r>
    <r>
      <rPr>
        <sz val="10"/>
        <color rgb="FF000000"/>
        <rFont val="Times New Roman"/>
        <family val="1"/>
        <charset val="204"/>
      </rPr>
      <t>)  внутри здания от установленных ШАН и патч-панелей с установкой абонентской розетки и с учетом стоимости всех материалов и абонентской розетки</t>
    </r>
  </si>
  <si>
    <r>
      <t>Прокладка и монтаж медного кабеля (всех типов и видов констуктивного исполнения, в т.ч. и для цифровых систем передачи)</t>
    </r>
    <r>
      <rPr>
        <sz val="10"/>
        <color rgb="FFFF0000"/>
        <rFont val="Times New Roman"/>
        <family val="1"/>
        <charset val="204"/>
      </rPr>
      <t xml:space="preserve"> в канализации</t>
    </r>
  </si>
  <si>
    <r>
      <t xml:space="preserve">Прокладка и монтаж медного кабеля (всех типов и видов констуктивного исполнения, в т.ч. и для цифровых систем передачи)  </t>
    </r>
    <r>
      <rPr>
        <sz val="10"/>
        <color rgb="FFFF0000"/>
        <rFont val="Times New Roman"/>
        <family val="1"/>
        <charset val="204"/>
      </rPr>
      <t>в грунт</t>
    </r>
  </si>
  <si>
    <r>
      <t xml:space="preserve">Прокладка (подвес)  и монтаж медного кабеля (всех типов и видов констуктивного исполнения, в т.ч. и для цифровых систем передачи) </t>
    </r>
    <r>
      <rPr>
        <sz val="10"/>
        <color rgb="FFFF0000"/>
        <rFont val="Times New Roman"/>
        <family val="1"/>
        <charset val="204"/>
      </rPr>
      <t>по опорам</t>
    </r>
  </si>
  <si>
    <r>
      <t xml:space="preserve">Строительство кабельной канализации , в том числе </t>
    </r>
    <r>
      <rPr>
        <sz val="10"/>
        <color rgb="FFFF0000"/>
        <rFont val="Times New Roman"/>
        <family val="1"/>
        <charset val="204"/>
      </rPr>
      <t>с применением ГНБ</t>
    </r>
  </si>
  <si>
    <r>
      <t xml:space="preserve"> Прокладка и монтаж ВОК </t>
    </r>
    <r>
      <rPr>
        <sz val="10"/>
        <color rgb="FFFF0000"/>
        <rFont val="Times New Roman"/>
        <family val="1"/>
        <charset val="204"/>
      </rPr>
      <t>в кабельной канализации</t>
    </r>
    <r>
      <rPr>
        <sz val="10"/>
        <color theme="1" tint="4.9989318521683403E-2"/>
        <rFont val="Times New Roman"/>
        <family val="1"/>
        <charset val="204"/>
      </rPr>
      <t>, включая установку консолей в колодцах  (при необходимости), внутриобъектовые работы, монтаж кабельростов, кабельных каналов,защитных трубок и шлангов,стоек, оптических кроссов</t>
    </r>
  </si>
  <si>
    <r>
      <t xml:space="preserve"> Прокладка и монтаж ВОК   </t>
    </r>
    <r>
      <rPr>
        <sz val="10"/>
        <color rgb="FFFF0000"/>
        <rFont val="Times New Roman"/>
        <family val="1"/>
        <charset val="204"/>
      </rPr>
      <t xml:space="preserve">по существующим опорам </t>
    </r>
    <r>
      <rPr>
        <sz val="10"/>
        <rFont val="Times New Roman"/>
        <family val="1"/>
        <charset val="204"/>
      </rPr>
      <t>(трубостойкам, между зданиями)</t>
    </r>
  </si>
  <si>
    <t>Указанный в настоящих расценках размер "до" включает в себя этот размер / количество.</t>
  </si>
  <si>
    <r>
      <t xml:space="preserve">*** - </t>
    </r>
    <r>
      <rPr>
        <sz val="10"/>
        <color rgb="FFFF0000"/>
        <rFont val="Times New Roman"/>
        <family val="1"/>
        <charset val="204"/>
      </rPr>
      <t xml:space="preserve">кроме В2В. </t>
    </r>
    <r>
      <rPr>
        <sz val="10"/>
        <color theme="1" tint="4.9989318521683403E-2"/>
        <rFont val="Times New Roman"/>
        <family val="1"/>
        <charset val="204"/>
      </rPr>
      <t>Стоимость переходов при реализации проектов В2В учтена в составе стоимости кабельной канализации. В случае выполнения кабельных переходов ГНБ при прокладке кабеля в грунт в процессе реализации В2В возможно использование данных расценок.</t>
    </r>
  </si>
  <si>
    <t xml:space="preserve">Монтаж (замена) прямой или разветвительной оптической муфты; модернизация существующей муфты; врезка кабеля в существующую муфту, а также сварка ОВ в муфтах и оконечных устройствах </t>
  </si>
  <si>
    <t>СМР (включая стоимость всех материалов) в том числе, монтаж кросса в стойку/шкаф на стену, его заземление;крепежные материалы, хомуты, и пр.пигтейлы;разделку ВОК;сварку ОВ в соответствии с схемой заказчика;проведение измерений;крепежные материалы, гильзы КЗДС, хомуты и пр. приобретение оптической муфты (по согласованию с Заказчиком), комплекс работ по монтажу оптической муфты,получение и оплата всех необходимых разрешений, согласований на право доступа и проведения работ, исполнительная документация по МР и РД.</t>
  </si>
  <si>
    <r>
      <t xml:space="preserve"> Прокладка и монтаж ВОК </t>
    </r>
    <r>
      <rPr>
        <sz val="10"/>
        <color rgb="FFFF0000"/>
        <rFont val="Times New Roman"/>
        <family val="1"/>
        <charset val="204"/>
      </rPr>
      <t>в грунте</t>
    </r>
    <r>
      <rPr>
        <sz val="10"/>
        <rFont val="Times New Roman"/>
        <family val="1"/>
        <charset val="204"/>
      </rPr>
      <t>, включая земельное дело, топосъемку, согласования, в т.ч. и схем выбора направлений трассы</t>
    </r>
  </si>
  <si>
    <r>
      <t xml:space="preserve"> Прокладка и монтаж ВОК </t>
    </r>
    <r>
      <rPr>
        <sz val="10"/>
        <color rgb="FFFF0000"/>
        <rFont val="Times New Roman"/>
        <family val="1"/>
        <charset val="204"/>
      </rPr>
      <t>с установкой опор</t>
    </r>
    <r>
      <rPr>
        <sz val="10"/>
        <rFont val="Times New Roman"/>
        <family val="1"/>
        <charset val="204"/>
      </rPr>
      <t xml:space="preserve"> (при среднем расстоянии между опорами - </t>
    </r>
    <r>
      <rPr>
        <b/>
        <sz val="10"/>
        <rFont val="Times New Roman"/>
        <family val="1"/>
        <charset val="204"/>
      </rPr>
      <t>до 40 м.</t>
    </r>
    <r>
      <rPr>
        <sz val="10"/>
        <rFont val="Times New Roman"/>
        <family val="1"/>
        <charset val="204"/>
      </rPr>
      <t>)</t>
    </r>
  </si>
  <si>
    <r>
      <t xml:space="preserve">с учетом ГНБ </t>
    </r>
    <r>
      <rPr>
        <b/>
        <sz val="10"/>
        <color theme="1" tint="4.9989318521683403E-2"/>
        <rFont val="Times New Roman"/>
        <family val="1"/>
        <charset val="204"/>
      </rPr>
      <t>до 100%</t>
    </r>
  </si>
  <si>
    <r>
      <t xml:space="preserve">ПИР, СМР (включая стоимость всех материалов), оформление разрешительных документов, исполнительной документации по МР и РД. </t>
    </r>
    <r>
      <rPr>
        <sz val="10"/>
        <color rgb="FFFF0000"/>
        <rFont val="Times New Roman"/>
        <family val="1"/>
        <charset val="204"/>
      </rPr>
      <t>Применяется в стесненных городских или иных условиях как исключение</t>
    </r>
  </si>
  <si>
    <r>
      <t xml:space="preserve">Восстановление асфальтобетонных покрытий </t>
    </r>
    <r>
      <rPr>
        <sz val="10"/>
        <color rgb="FFFF0000"/>
        <rFont val="Times New Roman"/>
        <family val="1"/>
        <charset val="204"/>
      </rPr>
      <t>на пешеходной части</t>
    </r>
  </si>
  <si>
    <r>
      <t xml:space="preserve">Восстановление асфальтобетонных покрытий </t>
    </r>
    <r>
      <rPr>
        <sz val="10"/>
        <color rgb="FFFF0000"/>
        <rFont val="Times New Roman"/>
        <family val="1"/>
        <charset val="204"/>
      </rPr>
      <t xml:space="preserve">на проезжей части </t>
    </r>
  </si>
  <si>
    <r>
      <t xml:space="preserve">Монтаж  телекоммуникационного шкафа </t>
    </r>
    <r>
      <rPr>
        <sz val="10"/>
        <color rgb="FFFF0000"/>
        <rFont val="Times New Roman"/>
        <family val="1"/>
        <charset val="204"/>
      </rPr>
      <t>с учетом стоимости укомплектованного шкафа</t>
    </r>
    <r>
      <rPr>
        <sz val="10"/>
        <color rgb="FF000000"/>
        <rFont val="Times New Roman"/>
        <family val="1"/>
        <charset val="204"/>
      </rPr>
      <t xml:space="preserve"> емкостью:</t>
    </r>
  </si>
  <si>
    <r>
      <t xml:space="preserve">ПИР, СМР, прочие затраты, исполнительная документация, при этом включено (не ограничиваясь этим):   монтаж шкафа, электромонтажные работы (при необходимости),  стоимость силового кабеля (при необходимости), стоимость монтажных материалов; </t>
    </r>
    <r>
      <rPr>
        <sz val="10"/>
        <color rgb="FFFF0000"/>
        <rFont val="Times New Roman"/>
        <family val="1"/>
        <charset val="204"/>
      </rPr>
      <t xml:space="preserve">не включено:  стоимость  шкафа,  монтаж и стоимость активного оборудования </t>
    </r>
  </si>
  <si>
    <r>
      <t xml:space="preserve">ПИР, СМР,  прочие затраты, исполнительная документация, при этом включено (не ограничиваясь этим): монтаж коммутатора, шлюза, мультиплексора, OLT или другого подобного оборудования,  электромонтажные работы (при необходимости),  стоимость силового кабеля (при необходимости) и монтажных материалов, </t>
    </r>
    <r>
      <rPr>
        <sz val="10"/>
        <color rgb="FFFF0000"/>
        <rFont val="Times New Roman"/>
        <family val="1"/>
        <charset val="204"/>
      </rPr>
      <t>не включено:  стоимость  активного оборудования, монтаж и стоимость стойки, шкафа</t>
    </r>
  </si>
  <si>
    <r>
      <t>СМР (включая стоимость материалов), прочие затраты, исполнительная документация,</t>
    </r>
    <r>
      <rPr>
        <sz val="10"/>
        <color rgb="FFFF0000"/>
        <rFont val="Times New Roman"/>
        <family val="1"/>
        <charset val="204"/>
      </rPr>
      <t xml:space="preserve"> без учета стоимости активного оборудования </t>
    </r>
  </si>
  <si>
    <r>
      <t xml:space="preserve">СМР, прочие затраты, исполнительная документация, при этом включено (не ограничиваясь этим):  монтаж шкафа, монтаж активного оборудования, электромонтажные работы, стоимость силового кабеля и монтажных материалов, стоимость укомплектованного шкафа, </t>
    </r>
    <r>
      <rPr>
        <sz val="10"/>
        <color rgb="FFFF0000"/>
        <rFont val="Times New Roman"/>
        <family val="1"/>
        <charset val="204"/>
      </rPr>
      <t xml:space="preserve">не включено: стоимость активного оборудования </t>
    </r>
  </si>
  <si>
    <t>ПИР, СМР (включая подготовительные работы и стоимость всех материалов),  оформление разрешительных документов, исполнительной документации, закрытие ордера в администрации</t>
  </si>
  <si>
    <r>
      <t>ПИР, СМР, включая пробивку и заделку отверстий, установку гильз в перекрытиях, восстановление отделки поверхностей в доме, соединение трубостоек,</t>
    </r>
    <r>
      <rPr>
        <sz val="10"/>
        <color rgb="FFFF0000"/>
        <rFont val="Times New Roman"/>
        <family val="1"/>
        <charset val="204"/>
      </rPr>
      <t xml:space="preserve"> включая стоимость всех материалов</t>
    </r>
    <r>
      <rPr>
        <sz val="10"/>
        <rFont val="Times New Roman"/>
        <family val="1"/>
        <charset val="204"/>
      </rPr>
      <t>, прочие затраты, исполнительная документация по МР</t>
    </r>
  </si>
  <si>
    <r>
      <t xml:space="preserve">При </t>
    </r>
    <r>
      <rPr>
        <sz val="10"/>
        <color rgb="FFFF0000"/>
        <rFont val="Times New Roman"/>
        <family val="1"/>
        <charset val="204"/>
      </rPr>
      <t xml:space="preserve">строительстве ввода </t>
    </r>
    <r>
      <rPr>
        <sz val="10"/>
        <color theme="1" tint="4.9989318521683403E-2"/>
        <rFont val="Times New Roman"/>
        <family val="1"/>
        <charset val="204"/>
      </rPr>
      <t>в здание в процессе реализации всех проектов, кроме FTTB, (кабельная канализация от магистрали до здания)  с учетом пробивки и заделки отверстий в фундаменте или стене применять расценки из стр-ва каб. канализации соотвествующего раздела. Для удобства использования соотвествующие УКВ для вводов уже расчитаны через УКВ канализации: для PON,P2P расценка № 16; для В2В расценки №№ 27,30. Ввод в здание по проектам FTTB рассчитывать по расценке 4.</t>
    </r>
  </si>
  <si>
    <r>
      <t xml:space="preserve">В разделе 1 состав работ по прокладке ВОК </t>
    </r>
    <r>
      <rPr>
        <b/>
        <sz val="10"/>
        <color rgb="FFFF0000"/>
        <rFont val="Times New Roman"/>
        <family val="1"/>
        <charset val="204"/>
      </rPr>
      <t>до 500 м</t>
    </r>
    <r>
      <rPr>
        <sz val="10"/>
        <color theme="1"/>
        <rFont val="Times New Roman"/>
        <family val="1"/>
        <charset val="204"/>
      </rPr>
      <t xml:space="preserve"> ,включеного в  расценки </t>
    </r>
    <r>
      <rPr>
        <b/>
        <sz val="10"/>
        <color rgb="FFFF0000"/>
        <rFont val="Times New Roman"/>
        <family val="1"/>
        <charset val="204"/>
      </rPr>
      <t>с №№ 1.1 до 3.3</t>
    </r>
    <r>
      <rPr>
        <sz val="10"/>
        <color theme="1"/>
        <rFont val="Times New Roman"/>
        <family val="1"/>
        <charset val="204"/>
      </rPr>
      <t>, соответствует составу работ по прокладке ВОК</t>
    </r>
    <r>
      <rPr>
        <b/>
        <sz val="10"/>
        <color theme="1"/>
        <rFont val="Times New Roman"/>
        <family val="1"/>
        <charset val="204"/>
      </rPr>
      <t xml:space="preserve"> свыше 500 м</t>
    </r>
    <r>
      <rPr>
        <sz val="10"/>
        <color theme="1"/>
        <rFont val="Times New Roman"/>
        <family val="1"/>
        <charset val="204"/>
      </rPr>
      <t xml:space="preserve">.в расценке </t>
    </r>
    <r>
      <rPr>
        <b/>
        <sz val="10"/>
        <color rgb="FFFF0000"/>
        <rFont val="Times New Roman"/>
        <family val="1"/>
        <charset val="204"/>
      </rPr>
      <t xml:space="preserve">№ 10 </t>
    </r>
    <r>
      <rPr>
        <sz val="10"/>
        <color theme="1"/>
        <rFont val="Times New Roman"/>
        <family val="1"/>
        <charset val="204"/>
      </rPr>
      <t>и учтен стоимостью 1 порта или 1 д/х в соотвествущей позиции.</t>
    </r>
  </si>
  <si>
    <t xml:space="preserve">Удельные расценки  на виды работ при строительстве объектов  В2В в  ПАО "Башинформсвязь"                                                            </t>
  </si>
  <si>
    <r>
      <t xml:space="preserve">кабельных каналов ( в т.ч.  закладных) и коробов шириной </t>
    </r>
    <r>
      <rPr>
        <b/>
        <sz val="10"/>
        <color rgb="FF000000"/>
        <rFont val="Times New Roman"/>
        <family val="1"/>
        <charset val="204"/>
      </rPr>
      <t>до 100 мм</t>
    </r>
    <r>
      <rPr>
        <sz val="10"/>
        <color rgb="FF000000"/>
        <rFont val="Times New Roman"/>
        <family val="1"/>
        <charset val="204"/>
      </rPr>
      <t xml:space="preserve"> и гофротрубы Д </t>
    </r>
    <r>
      <rPr>
        <b/>
        <sz val="10"/>
        <color rgb="FF000000"/>
        <rFont val="Times New Roman"/>
        <family val="1"/>
        <charset val="204"/>
      </rPr>
      <t>до 50мм</t>
    </r>
  </si>
  <si>
    <r>
      <t xml:space="preserve">ПИР, СМР ( включая стоимость всех материалов по перечню работ далее) с учетом  технологических, монтажных запасов кабеля, перепады по трассе по вертикали и горизонтали,  включая установку муфт со сваркой волокон (включая стоимость муфт), герметизацию каналов, бирки, вывод на стену, прокладку по стене, восстановление отделки поверхностей, ввод кабеля в здание по существующему каналу, включая восстановление кабельной канализации по всей трассе прокладки, промывку каналов, откачку воды, внутриобъектовые работы, монтаж кабельростов, кабельных каналов,стоек, оптических кроссов, оконечивание кабеля с обеих сторон,  проведение  всех измерений ВОК, включая входной контроль кабеля, с оформлением разрешительных документов, исполнительной документации по МР и РД. </t>
    </r>
    <r>
      <rPr>
        <sz val="10"/>
        <color rgb="FFFF0000"/>
        <rFont val="Times New Roman"/>
        <family val="1"/>
        <charset val="204"/>
      </rPr>
      <t>Протяженность трассы  - длина прокладываемого кабеля до оптического кросса.</t>
    </r>
  </si>
  <si>
    <t xml:space="preserve"> ж/б</t>
  </si>
  <si>
    <t>деревянные пропитанные, на ж/б приставках (сваях) (полный комплекс работ)</t>
  </si>
  <si>
    <r>
      <rPr>
        <sz val="10"/>
        <color rgb="FFFF0000"/>
        <rFont val="Times New Roman"/>
        <family val="1"/>
        <charset val="204"/>
      </rPr>
      <t>Стоимость воздушного ввода в здание отдельно не рассчитывается - учтена стоимостью прокладки кабеля.</t>
    </r>
    <r>
      <rPr>
        <sz val="10"/>
        <color theme="1" tint="4.9989318521683403E-2"/>
        <rFont val="Times New Roman"/>
        <family val="1"/>
        <charset val="204"/>
      </rPr>
      <t>Для воздушных кабельных переходов и воздушных вводов в дома техническое решение, согласно СП 134.13330.2012 и ОСТН-600-93, должно представлять собой строительство кабельного ввода (высверлить отверстие, установить гильзу, кабель завести через гильзу; крепление кабеля установить на внешней стене дома) либо использовать существующий, специально запроектированный при строительстве дома ввод (крепление кабеля установить на внешней стене дома). Место для крепления кабеля на внешней стене выбирать на углах здания (с обеих сторон подвеса). Исключить установку крепежных элементов и подвес кабеля (над) под окнами жилых квартир.</t>
    </r>
  </si>
  <si>
    <r>
      <t xml:space="preserve">ПИР, СМР ( включая стоимость всех материалов по перечню работ далее)в составе:  разработка траншеи, прокладка сигнальной (опознавательной) ленты, прокладка кабеля  (не зависимо от способа прокладки - в траншею или кабелеукладчиком), монтаж  муфт со сваркой волокон, (включая стоимость муфт), установка пикетных столбиков,  вывод на стену,восстановление отделки поверхностей, прокладка по стене, ввод кабеля в здание по существующему каналу, внутриобъектовые работы, монтаж кабельростов, стоек, кабельных каналов,оптических кроссов,  оконечивание кабеля с обеих сторон, включая работы по восстановлению дорожных покрытий и благоустройству, проведение  всех измерений ВОК, включая входной контроль кабеля, оформление разрешительных документов, исполнительной документации по МР и РД. </t>
    </r>
    <r>
      <rPr>
        <sz val="10"/>
        <color rgb="FFFF0000"/>
        <rFont val="Times New Roman"/>
        <family val="1"/>
        <charset val="204"/>
      </rPr>
      <t>Протяженность трассы  - длина прокладываемого кабеля до оптического кросса.</t>
    </r>
  </si>
  <si>
    <r>
      <t xml:space="preserve">ПИР, СМР( включая стоимость всех материалов по перечню работ далее),   включая установку муфт (включая стоимость муфт), оснащение/дооснащение опор, защиту кабеля в опасных местах (места перехода через дороги, пересечение с инженерными сетями, пересечение/параллельный пробег с ЛЭП,  и т. д.); организация воздушно-кабельных переходов,   вывод на стену, прокладка по стене, восстановление отделки поверхностей, ввод кабеля в здание по существующему каналу, внутриобъектовые работы, монтаж кабельростов, кабельных каналов, стоек, оптических кроссов,оконечивание кабеля с обеих сторон, проведение всех  измерений ВОК, включая входной контроль кабеля, оформление разрешительных документов, исполнительной документации по МР и РД.  </t>
    </r>
    <r>
      <rPr>
        <sz val="10"/>
        <color rgb="FFFF0000"/>
        <rFont val="Times New Roman"/>
        <family val="1"/>
        <charset val="204"/>
      </rPr>
      <t>Протяженность трассы  - длина прокладываемого кабеля до оптического кросса.</t>
    </r>
  </si>
  <si>
    <r>
      <t xml:space="preserve">ПИР, СМР ( включая стоимость всех материалов по перечню работ далее) , включая установку муфт, (включая стоимость муфт), оснастку  для подвеса ВОК, защита кабеля в опасных местах (места перехода через дороги, пересечение с инженерными сетями, пересечение/параллельный пробег с ЛЭП, стоянки и т. д.); организация воздушно-кабельных переходов,  установка опор со стоимостью опор различных видов и вспомогательных материалов,  вывод на стену, восстановление отделки поверхностей, прокладка по стене, ввод кабеля в здание по существующему каналу, внутриобъектовые работы, монтаж кабельростов, кабельных каналов, стоек, оптических кроссов, оконечивание кабеля с обеих сторон, проведение  всех измерений ВОК, включая входной контроль кабеля, оформление разрешительных документов, исполнительной документации по МР и РД. </t>
    </r>
    <r>
      <rPr>
        <sz val="10"/>
        <color rgb="FFFF0000"/>
        <rFont val="Times New Roman"/>
        <family val="1"/>
        <charset val="204"/>
      </rPr>
      <t>Протяженность трассы  - длина прокладываемого кабеля до оптического кросса.</t>
    </r>
  </si>
  <si>
    <t>ПИР, СМР, включая установку опор , со стоимостью опор различных видов и вспомогательных материалов, в т.ч. и оснастки, оформление разрешительных документов, в т.ч. и схем выбора направлений трассы, исполнительной документации по МР и РД.</t>
  </si>
  <si>
    <r>
      <t>Прокладка и монтаж абонентского ВОК (</t>
    </r>
    <r>
      <rPr>
        <b/>
        <sz val="10"/>
        <color rgb="FF000000"/>
        <rFont val="Times New Roman"/>
        <family val="1"/>
        <charset val="204"/>
      </rPr>
      <t>2 -4 волокна</t>
    </r>
    <r>
      <rPr>
        <sz val="10"/>
        <color rgb="FF000000"/>
        <rFont val="Times New Roman"/>
        <family val="1"/>
        <charset val="204"/>
      </rPr>
      <t>) от cущ. опт.  кросса в здании до абонента, с установкой опт. розетки/кросса</t>
    </r>
  </si>
  <si>
    <t>Установка трубостойки (с учетом стоимости труб, крепежа, установки проходных коробок (слаботочных щитов), сопутствующих СМР)</t>
  </si>
  <si>
    <t>№ п.п.</t>
  </si>
  <si>
    <t>код расценки</t>
  </si>
  <si>
    <r>
      <t xml:space="preserve">с учетом ГНБ до </t>
    </r>
    <r>
      <rPr>
        <b/>
        <sz val="10"/>
        <color theme="1" tint="4.9989318521683403E-2"/>
        <rFont val="Times New Roman"/>
        <family val="1"/>
        <charset val="204"/>
      </rPr>
      <t>100%</t>
    </r>
  </si>
  <si>
    <r>
      <t xml:space="preserve">с учетом ГНБ </t>
    </r>
    <r>
      <rPr>
        <b/>
        <sz val="10"/>
        <color theme="1" tint="4.9989318521683403E-2"/>
        <rFont val="Times New Roman"/>
        <family val="1"/>
        <charset val="204"/>
      </rPr>
      <t xml:space="preserve">до 100%  </t>
    </r>
    <r>
      <rPr>
        <sz val="10"/>
        <color theme="1" tint="4.9989318521683403E-2"/>
        <rFont val="Times New Roman"/>
        <family val="1"/>
        <charset val="204"/>
      </rPr>
      <t xml:space="preserve">                                                                              ГНБ  (до 2-х п/эт труб Д=63 мм. включительно)</t>
    </r>
  </si>
  <si>
    <t>с учетом переходов методом ГНБ</t>
  </si>
  <si>
    <t>с учетом переходов методом ГНБ                                                               ГНБ (до 2-х п/эт труб включительно Д=63 мм.)</t>
  </si>
  <si>
    <t>с учетом переходов методом ГНБ                                                              ГНБ (до 2-х п/эт труб включительно Д=63 мм.)</t>
  </si>
  <si>
    <r>
      <t xml:space="preserve">ПИР, СМР, включая стоимость всех материалов,  получение разрешений, в т.ч. и схем выбора направлений трассы, земляные работы, восстановление асфальтобетонных покрытий проезжей части, тротуаров и работ по благоустройству. Земельное дело, топосъемка и согласования (при строительстве), .Оформление разрешительных документов и исполнительной документации по МР и РД. </t>
    </r>
    <r>
      <rPr>
        <sz val="10"/>
        <color rgb="FFFF0000"/>
        <rFont val="Times New Roman"/>
        <family val="1"/>
        <charset val="204"/>
      </rPr>
      <t xml:space="preserve">Без учета установки  и стоимости колодцев ККС (в комплекте). </t>
    </r>
    <r>
      <rPr>
        <sz val="10"/>
        <color theme="1" tint="4.9989318521683403E-2"/>
        <rFont val="Times New Roman"/>
        <family val="1"/>
        <charset val="204"/>
      </rPr>
      <t xml:space="preserve">Стоимость строительства кабельной канализации из полиэтиленовых труб рассчитана для труб </t>
    </r>
    <r>
      <rPr>
        <sz val="10"/>
        <color rgb="FFFF0000"/>
        <rFont val="Times New Roman"/>
        <family val="1"/>
        <charset val="204"/>
      </rPr>
      <t>Д=110мм</t>
    </r>
    <r>
      <rPr>
        <sz val="10"/>
        <color theme="1" tint="4.9989318521683403E-2"/>
        <rFont val="Times New Roman"/>
        <family val="1"/>
        <charset val="204"/>
      </rPr>
      <t xml:space="preserve">. В случае строительства кабельной канализации с применением труб </t>
    </r>
    <r>
      <rPr>
        <sz val="10"/>
        <color rgb="FFFF0000"/>
        <rFont val="Times New Roman"/>
        <family val="1"/>
        <charset val="204"/>
      </rPr>
      <t>Д=63мм</t>
    </r>
    <r>
      <rPr>
        <sz val="10"/>
        <color theme="1" tint="4.9989318521683403E-2"/>
        <rFont val="Times New Roman"/>
        <family val="1"/>
        <charset val="204"/>
      </rPr>
      <t xml:space="preserve">  применять понижающие коэффициенты: к расценке  29.1 и 29.2 </t>
    </r>
    <r>
      <rPr>
        <sz val="10"/>
        <color rgb="FFFF0000"/>
        <rFont val="Times New Roman"/>
        <family val="1"/>
        <charset val="204"/>
      </rPr>
      <t>к= 0,94</t>
    </r>
    <r>
      <rPr>
        <sz val="10"/>
        <color theme="1" tint="4.9989318521683403E-2"/>
        <rFont val="Times New Roman"/>
        <family val="1"/>
        <charset val="204"/>
      </rPr>
      <t xml:space="preserve"> , к расценкам 29.3  </t>
    </r>
    <r>
      <rPr>
        <sz val="10"/>
        <color rgb="FFFF0000"/>
        <rFont val="Times New Roman"/>
        <family val="1"/>
        <charset val="204"/>
      </rPr>
      <t>к=0,78</t>
    </r>
  </si>
  <si>
    <r>
      <t>Устройство кабельного ввода в здание (из расчета</t>
    </r>
    <r>
      <rPr>
        <b/>
        <sz val="10"/>
        <rFont val="Times New Roman"/>
        <family val="1"/>
        <charset val="204"/>
      </rPr>
      <t xml:space="preserve"> 120 м .</t>
    </r>
    <r>
      <rPr>
        <sz val="10"/>
        <rFont val="Times New Roman"/>
        <family val="1"/>
        <charset val="204"/>
      </rPr>
      <t xml:space="preserve">), </t>
    </r>
    <r>
      <rPr>
        <sz val="10"/>
        <color rgb="FFFF0000"/>
        <rFont val="Times New Roman"/>
        <family val="1"/>
        <charset val="204"/>
      </rPr>
      <t>в.т.ч. с применением переходов методом ГНБ</t>
    </r>
  </si>
  <si>
    <t xml:space="preserve"> ПИР, СМР, включая стоимость всех материалов, внутриобъектовые работы (в том числе и не ограничиваясь этим, монтаж кабельростов,кабельных каналов, стоек,  муфт, установка розеток, проведение комплекса измерений), оформление разрешительных документов, исполнительной документации по МР.</t>
  </si>
  <si>
    <t xml:space="preserve"> ПИР, СМР, включая стоимость всех материалов, внутриобъектовые работы (в том числе и не ограничиваясь этим, вывод на стену,  восстановление отделки поверхностей, прокладка по стене,  установка распределительных коробок, монтаж кабельростов, кабельных каналов,стоек,  муфт, проведение комплекса измерений), оформление разрешительных документов, исполнительной документации по МР и РД.</t>
  </si>
  <si>
    <t xml:space="preserve"> ПИР, СМР, включая стоимость всех материалов, внутриобъектовые работы (в том числе и не ограничиваясь этим, вывод на стену,  восстановление отделки поверхностей, прокладка по стене, установка распределительных коробок, монтаж кабельростов, кабельных каналов , стоек,  муфт, проведение комплекса измерений), оформление разрешительных документов, в т.ч. и схем выбора направлений трассы, исполнительной документации по МР и РД.</t>
  </si>
  <si>
    <t xml:space="preserve"> ПИР, СМР, включая стоимость всех материалов, внутриобъектовые работы (в том числе и не ограничиваясь этим, вывод на стену,  восстановление отделки поверхностей, прокладка по стене,  установка распределительных коробок, монтаж кабельростов,кабельных каналов, стоек,  муфт, проведение комплекса измерений), оформление разрешительных документов, исполнительной документации по МР и РД.</t>
  </si>
  <si>
    <t>ПИР,СМР (включая стоимость  всех материалов), включая заделку отверстий и восстановление поверхностей и их отделки</t>
  </si>
  <si>
    <t>СМР (включая стоимость всех материалов), прочие, исполнительная документация</t>
  </si>
  <si>
    <t>ПИР,СМР (включая стоимость всех материалов, в том числе абонентской розетки/кросса и шнуров), восстановление отделки поверхностей и прочие, исполнительная документация по МР.</t>
  </si>
  <si>
    <t>ПИР, СМР (включая стоимость всех материалов), в том числе и не ограничиваясь этим: земляные работы; устройство фундаментов и отмостки; перевозка контейнера; монтаж контейнера на открытой площадке; монтаж ВРУ; устройство заземления; электроснабжение, установку сплит-системы/вентоборудования, присоединение к электрической сети. Прочие: оформление разрешительных документов; оформление исполнительной документации по МР и РД;  ПНР.</t>
  </si>
  <si>
    <t>ПИР, СМР (включая стоимость всех материалов), в том числе и не ограничиваясь этим: земляные работы; устройство фундаментов и отмостки; перевозка контейнера; монтаж контейнера на открытой площадке; монтаж ВРУ; устройство заземления; электроснабжение, установку сплит-системы/вентоборудования, присоединение к электрической сети (при необходимости). Прочие: оформление разрешительных документов; оформление исполнительной документации по МР и РД;  ПНР.</t>
  </si>
  <si>
    <r>
      <t xml:space="preserve">ПИР, СМР ( включая стоимость всех материалов ,в том числе а/ц или полиэтиленовых труб),  получение разрешений, в т.ч. и схем выбора направлений трассы, земляные работы, восстановление асфальтобетонных покрытий проезжей части, тротуаров и работ по благоустройству  . Земельное дело, топосъемка и согласования (при строительстве). Оформление разрешительных документов и исполнительной документации по МР и РД. </t>
    </r>
    <r>
      <rPr>
        <sz val="10"/>
        <color rgb="FFFF0000"/>
        <rFont val="Times New Roman"/>
        <family val="1"/>
        <charset val="204"/>
      </rPr>
      <t>С учетом установки  и стоимости колодцев ККС (в комплекте)</t>
    </r>
    <r>
      <rPr>
        <sz val="10"/>
        <color theme="1" tint="4.9989318521683403E-2"/>
        <rFont val="Times New Roman"/>
        <family val="1"/>
        <charset val="204"/>
      </rPr>
      <t xml:space="preserve">,из расчета средней длины пролета между колодцами </t>
    </r>
    <r>
      <rPr>
        <b/>
        <sz val="10"/>
        <color theme="1" tint="4.9989318521683403E-2"/>
        <rFont val="Times New Roman"/>
        <family val="1"/>
        <charset val="204"/>
      </rPr>
      <t>до 75 м.</t>
    </r>
    <r>
      <rPr>
        <sz val="10"/>
        <color theme="1" tint="4.9989318521683403E-2"/>
        <rFont val="Times New Roman"/>
        <family val="1"/>
        <charset val="204"/>
      </rPr>
      <t xml:space="preserve">,  с учетом  пролетов </t>
    </r>
    <r>
      <rPr>
        <b/>
        <sz val="10"/>
        <color theme="1" tint="4.9989318521683403E-2"/>
        <rFont val="Times New Roman"/>
        <family val="1"/>
        <charset val="204"/>
      </rPr>
      <t>до 25 м</t>
    </r>
    <r>
      <rPr>
        <sz val="10"/>
        <color theme="1" tint="4.9989318521683403E-2"/>
        <rFont val="Times New Roman"/>
        <family val="1"/>
        <charset val="204"/>
      </rPr>
      <t>. на переходах и поворотах трассы.</t>
    </r>
  </si>
  <si>
    <r>
      <t xml:space="preserve">ПИР, СМР (включая стоимость всех материалов),  получение разрешений,  в т.ч. и схем выбора направлений трассы, земляные работы, восстановление асфальтобетонных покрытий проезжей части, тротуаров и работ по благоустройству . Земельное дело, топосъемка и согласования (при строительстве).Оформление разрешительных документов и исполнительной документации по МР и РД. </t>
    </r>
    <r>
      <rPr>
        <sz val="10"/>
        <color rgb="FFFF0000"/>
        <rFont val="Times New Roman"/>
        <family val="1"/>
        <charset val="204"/>
      </rPr>
      <t xml:space="preserve">Без учета установки  и стоимости колодцев ККС (в комплекте). </t>
    </r>
  </si>
  <si>
    <r>
      <t xml:space="preserve">ПИР, СМР: сооружение ввода в здание (включая стоимость всех материалов) - земляные работы;  устройство участка канализации, пробивка и заделка отверстия в фундаменте или стене здания, восстановление отделки поверхностей фасада и здания, стоимость  строительных материалов и других необходимых расходных материалов и  комплектующих,  оформление разрешительных документов, исполнительной документации по МР и РД. </t>
    </r>
    <r>
      <rPr>
        <sz val="10"/>
        <color rgb="FFFF0000"/>
        <rFont val="Times New Roman"/>
        <family val="1"/>
        <charset val="204"/>
      </rPr>
      <t>Прокладка кабеля учитывается в протяженности трассы ВОК.</t>
    </r>
    <r>
      <rPr>
        <sz val="10"/>
        <rFont val="Times New Roman"/>
        <family val="1"/>
        <charset val="204"/>
      </rPr>
      <t xml:space="preserve"> </t>
    </r>
    <r>
      <rPr>
        <sz val="10"/>
        <color rgb="FFFF0000"/>
        <rFont val="Times New Roman"/>
        <family val="1"/>
        <charset val="204"/>
      </rPr>
      <t>Монтаж и стоимость колодца не учитываются.</t>
    </r>
  </si>
  <si>
    <t>ПИР, СМР (включая стоимость всех материалов), включая строительство горизонтальных участков трубостоек между подъездами (при необходимости, определяемой проектными решениями),  восстановление отделки поверхностей, прокладку и монтаж кабеля по трубостойкам, расшивку кабелей на патч-панели/плинты с двух сторон, монтаж ШАН/КБ/КЯ/КРТ, укомплектованных патч-панелями/плинтами, со стоимостью ШАН/КБ/КЯ/КРТ, патч-панелей/плинтов, включая прочие затраты),исполнительная документация по МР</t>
  </si>
  <si>
    <t>ПИР,СМР (включая стоимость всех материалов), прочие,  в т.ч. восстановление отделки поверхностей, исполнительная документация по МР</t>
  </si>
  <si>
    <r>
      <t xml:space="preserve">ПИР, СМР: сооружение ввода в здание (включая стоимость всех материалов) - земляные работы;  установка колодца с участком канализации, восстановление асфальтобетонных покрытий проезжей части, тротуаров и работ по благоустройству ,пробивка и заделка отверстия в фундаменте или стене здания,  восстановление отделки поверхностей фасада и здания, </t>
    </r>
    <r>
      <rPr>
        <sz val="10"/>
        <color rgb="FFFF0000"/>
        <rFont val="Times New Roman"/>
        <family val="1"/>
        <charset val="204"/>
      </rPr>
      <t>стоимость  колодца (в комплекте)</t>
    </r>
    <r>
      <rPr>
        <sz val="10"/>
        <rFont val="Times New Roman"/>
        <family val="1"/>
        <charset val="204"/>
      </rPr>
      <t xml:space="preserve">, люка, строительных материалов и других необходимых расходных материалов и  комплектующих,  оформление разрешительных документов, исполнительной документации по МР и РД. </t>
    </r>
    <r>
      <rPr>
        <sz val="10"/>
        <color rgb="FFFF0000"/>
        <rFont val="Times New Roman"/>
        <family val="1"/>
        <charset val="204"/>
      </rPr>
      <t>Прокладка кабеля учитывается в протяженности трассы ВОК.</t>
    </r>
  </si>
  <si>
    <t>53.3</t>
  </si>
  <si>
    <t xml:space="preserve">Подключение клиента к услуге по медной абонентской линии АЛ (UTP) </t>
  </si>
  <si>
    <t>1 подключение</t>
  </si>
  <si>
    <t xml:space="preserve">Предоставление доступа к сети передачи данных по технологии Ethernet - интернет / IP TV  - организация абонентской линии АЛ (до 100м) по  имеющимся коммуникациям (межэтажные стояки), а также установка новых, с прохождением перекрытий и перегородок + настройка оборудования (включая стоимость материалов, не включая стоимость оборудования) </t>
  </si>
  <si>
    <t>53.4</t>
  </si>
  <si>
    <t xml:space="preserve">Подключение клиента к услуге КТВ </t>
  </si>
  <si>
    <t>Предоставление доступа к сети КТВ  (до 100м) + настройка ТВ приемника (включая стоимость материалов, не включая стоимость оборудования) по  имеющимся коммуникациям (межэтажные стояки), а также установка новых, с прохождением перекрытий и перегородок</t>
  </si>
  <si>
    <t>34.4</t>
  </si>
  <si>
    <r>
      <t>Восстановление тротуарной плитки, брусчатки и бордюров на</t>
    </r>
    <r>
      <rPr>
        <sz val="10"/>
        <color theme="1" tint="4.9989318521683403E-2"/>
        <rFont val="Times New Roman"/>
        <family val="1"/>
        <charset val="204"/>
      </rPr>
      <t xml:space="preserve"> пешеходной и проезжей части  </t>
    </r>
    <r>
      <rPr>
        <sz val="10"/>
        <color rgb="FFFF0000"/>
        <rFont val="Times New Roman"/>
        <family val="1"/>
        <charset val="204"/>
      </rPr>
      <t>( с заменой плитки, брусчатки, бордюров)</t>
    </r>
  </si>
  <si>
    <t>34.5</t>
  </si>
  <si>
    <r>
      <t>Восстановление тротуарной плитки, брусчатки и бордюров на</t>
    </r>
    <r>
      <rPr>
        <sz val="10"/>
        <color theme="1" tint="4.9989318521683403E-2"/>
        <rFont val="Times New Roman"/>
        <family val="1"/>
        <charset val="204"/>
      </rPr>
      <t xml:space="preserve"> пешеходной и проезжей части  </t>
    </r>
    <r>
      <rPr>
        <sz val="10"/>
        <color rgb="FFFF0000"/>
        <rFont val="Times New Roman"/>
        <family val="1"/>
        <charset val="204"/>
      </rPr>
      <t>( без замены плитки, брусчатки, бордюров)</t>
    </r>
  </si>
  <si>
    <t>ПРЕДЛОЖЕНИЕ ПРЕТЕНДЕНТА Стоимость строительства (с учетом ПИР) единицы измерения без НДС, руб. с учетом коэфициента снижения цены</t>
  </si>
  <si>
    <t xml:space="preserve">Предложение о коэффициенте снижения цены (0&lt;Коэф&lt;1) </t>
  </si>
  <si>
    <t>Приложение №1 к Форме 3 ТЕХНИКО-КОММЕРЧЕСКОЕ ПРЕДЛОЖЕНИЕ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</si>
</sst>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3" formatCode="_-* #,##0.00\ _₽_-;\-* #,##0.00\ _₽_-;_-* &quot;-&quot;??\ _₽_-;_-@_-"/>
    <numFmt numFmtId="164" formatCode="_-* #,##0&quot;р.&quot;_-;\-* #,##0&quot;р.&quot;_-;_-* &quot;-&quot;&quot;р.&quot;_-;_-@_-"/>
    <numFmt numFmtId="165" formatCode="_-* #,##0_р_._-;\-* #,##0_р_._-;_-* &quot;-&quot;_р_._-;_-@_-"/>
    <numFmt numFmtId="166" formatCode="_-* #,##0.00&quot;р.&quot;_-;\-* #,##0.00&quot;р.&quot;_-;_-* &quot;-&quot;??&quot;р.&quot;_-;_-@_-"/>
    <numFmt numFmtId="167" formatCode="_-* #,##0.00_р_._-;\-* #,##0.00_р_._-;_-* &quot;-&quot;??_р_._-;_-@_-"/>
    <numFmt numFmtId="168" formatCode="00\ 00\ 00"/>
    <numFmt numFmtId="169" formatCode="_(* #,##0_);_(* \(#,##0\);_(* &quot;-&quot;??_);_(@_)"/>
    <numFmt numFmtId="170" formatCode="_(&quot;$&quot;* #,##0_);_(&quot;$&quot;* \(#,##0\);_(&quot;$&quot;* &quot;-&quot;_);_(@_)"/>
    <numFmt numFmtId="171" formatCode="_(&quot;$&quot;* #,##0.00_);_(&quot;$&quot;* \(#,##0.00\);_(&quot;$&quot;* &quot;-&quot;??_);_(@_)"/>
    <numFmt numFmtId="172" formatCode="###\ ##\ ##"/>
    <numFmt numFmtId="173" formatCode="0_);\(0\)"/>
    <numFmt numFmtId="174" formatCode="_ &quot;$&quot;* #,##0.00_ ;_ &quot;$&quot;* \-#,##0.00_ ;_ &quot;$&quot;* &quot;-&quot;??_ ;_ @_ "/>
    <numFmt numFmtId="175" formatCode="_-* #,##0_-;\-* #,##0_-;_-* &quot;-&quot;_-;_-@_-"/>
    <numFmt numFmtId="176" formatCode="d/m/yy"/>
    <numFmt numFmtId="177" formatCode="&quot;OS&quot;\ &quot;#&quot;\,&quot;#&quot;&quot;#&quot;0.00;[Red]\-&quot;OS&quot;\ &quot;#&quot;\,&quot;#&quot;&quot;#&quot;0.00"/>
    <numFmt numFmtId="178" formatCode="_ &quot;$&quot;* #,##0_ ;_ &quot;$&quot;* \-#,##0_ ;_ &quot;$&quot;* &quot;-&quot;_ ;_ @_ "/>
    <numFmt numFmtId="179" formatCode="_-* #,##0.00_-;\-* #,##0.00_-;_-* &quot;-&quot;??_-;_-@_-"/>
    <numFmt numFmtId="180" formatCode="#,##0;[Red]&quot;-&quot;#,##0"/>
    <numFmt numFmtId="181" formatCode="0.00_)"/>
    <numFmt numFmtId="182" formatCode="#,##0\ &quot;DM&quot;;\-#,##0\ &quot;DM&quot;"/>
    <numFmt numFmtId="183" formatCode="0.0000000000"/>
    <numFmt numFmtId="184" formatCode="_ * #,##0.00_ ;_ * \-#,##0.00_ ;_ * &quot;-&quot;??_ ;_ @_ "/>
    <numFmt numFmtId="185" formatCode="#,##0.00\ &quot;DM&quot;;\-#,##0.00\ &quot;DM&quot;"/>
    <numFmt numFmtId="186" formatCode="_ * #,##0_ ;_ * \-#,##0_ ;_ * &quot;-&quot;_ ;_ @_ "/>
    <numFmt numFmtId="187" formatCode="_(* #,##0.000_);_(* \(#,##0.000\);_(* &quot;-&quot;???_);_(@_)"/>
    <numFmt numFmtId="188" formatCode="&quot;$&quot;#,##0"/>
    <numFmt numFmtId="189" formatCode="_-* #,##0\ _k_r_-;\-* #,##0\ _k_r_-;_-* &quot;-&quot;\ _k_r_-;_-@_-"/>
    <numFmt numFmtId="190" formatCode="_-* #,##0.00\ _k_r_-;\-* #,##0.00\ _k_r_-;_-* &quot;-&quot;??\ _k_r_-;_-@_-"/>
    <numFmt numFmtId="191" formatCode="[$$-409]#,##0"/>
    <numFmt numFmtId="192" formatCode="_-* #,##0\ &quot;kr&quot;_-;\-* #,##0\ &quot;kr&quot;_-;_-* &quot;-&quot;\ &quot;kr&quot;_-;_-@_-"/>
    <numFmt numFmtId="193" formatCode="_-* #,##0.00\ &quot;kr&quot;_-;\-* #,##0.00\ &quot;kr&quot;_-;_-* &quot;-&quot;??\ &quot;kr&quot;_-;_-@_-"/>
    <numFmt numFmtId="194" formatCode="_-&quot;Ј&quot;* #,##0_-;\-&quot;Ј&quot;* #,##0_-;_-&quot;Ј&quot;* &quot;-&quot;_-;_-@_-"/>
    <numFmt numFmtId="195" formatCode="_-&quot;Ј&quot;* #,##0.00_-;\-&quot;Ј&quot;* #,##0.00_-;_-&quot;Ј&quot;* &quot;-&quot;??_-;_-@_-"/>
    <numFmt numFmtId="196" formatCode="#\ ##0_.\ &quot;zі&quot;\ 00\ &quot;gr&quot;;\(#\ ##0.00\z\і\)"/>
    <numFmt numFmtId="197" formatCode="_-* #,##0.00_р_-;\-* #,##0.00_р_-;_-* &quot;-&quot;??_р_-;_-@_-"/>
    <numFmt numFmtId="198" formatCode="0.000"/>
  </numFmts>
  <fonts count="102">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Cyr"/>
      <charset val="204"/>
    </font>
    <font>
      <sz val="10"/>
      <name val="Arial"/>
      <family val="2"/>
      <charset val="204"/>
    </font>
    <font>
      <sz val="10"/>
      <name val="Times New Roman"/>
      <family val="1"/>
      <charset val="204"/>
    </font>
    <font>
      <b/>
      <sz val="10"/>
      <name val="Times New Roman"/>
      <family val="1"/>
      <charset val="204"/>
    </font>
    <font>
      <sz val="10"/>
      <color rgb="FF000000"/>
      <name val="Times New Roman"/>
      <family val="1"/>
      <charset val="204"/>
    </font>
    <font>
      <sz val="10"/>
      <color theme="1"/>
      <name val="Times New Roman"/>
      <family val="1"/>
      <charset val="204"/>
    </font>
    <font>
      <b/>
      <sz val="10"/>
      <color theme="1"/>
      <name val="Times New Roman"/>
      <family val="1"/>
      <charset val="204"/>
    </font>
    <font>
      <b/>
      <sz val="10"/>
      <color rgb="FFFF0000"/>
      <name val="Times New Roman"/>
      <family val="1"/>
      <charset val="204"/>
    </font>
    <font>
      <sz val="10"/>
      <color rgb="FFFF0000"/>
      <name val="Times New Roman"/>
      <family val="1"/>
      <charset val="204"/>
    </font>
    <font>
      <sz val="11"/>
      <color theme="1"/>
      <name val="Calibri"/>
      <family val="2"/>
      <scheme val="minor"/>
    </font>
    <font>
      <b/>
      <sz val="10"/>
      <color rgb="FF000000"/>
      <name val="Times New Roman"/>
      <family val="1"/>
      <charset val="204"/>
    </font>
    <font>
      <sz val="24"/>
      <color rgb="FFC00000"/>
      <name val="Webdings"/>
      <family val="1"/>
      <charset val="2"/>
    </font>
    <font>
      <sz val="10"/>
      <color rgb="FF006600"/>
      <name val="Times New Roman"/>
      <family val="1"/>
      <charset val="204"/>
    </font>
    <font>
      <sz val="10"/>
      <color theme="1"/>
      <name val="Arial"/>
      <family val="2"/>
      <charset val="204"/>
    </font>
    <font>
      <b/>
      <sz val="10"/>
      <color theme="0"/>
      <name val="Times New Roman"/>
      <family val="1"/>
      <charset val="204"/>
    </font>
    <font>
      <b/>
      <sz val="14"/>
      <name val="Times New Roman"/>
      <family val="1"/>
      <charset val="204"/>
    </font>
    <font>
      <b/>
      <sz val="10"/>
      <name val="Arial Cyr"/>
      <family val="2"/>
      <charset val="204"/>
    </font>
    <font>
      <sz val="10"/>
      <name val="Helv"/>
    </font>
    <font>
      <sz val="10"/>
      <name val="Helv"/>
      <charset val="204"/>
    </font>
    <font>
      <sz val="12"/>
      <name val="Times New Roman"/>
      <family val="1"/>
    </font>
    <font>
      <b/>
      <i/>
      <sz val="10"/>
      <name val="Arial Cyr"/>
      <family val="2"/>
      <charset val="204"/>
    </font>
    <font>
      <sz val="10"/>
      <name val="Courier"/>
      <family val="3"/>
    </font>
    <font>
      <b/>
      <i/>
      <sz val="16"/>
      <name val="Times New Roman Cyr"/>
      <family val="1"/>
      <charset val="204"/>
    </font>
    <font>
      <b/>
      <i/>
      <sz val="10"/>
      <color indexed="9"/>
      <name val="Arial"/>
      <family val="2"/>
      <charset val="204"/>
    </font>
    <font>
      <sz val="10"/>
      <name val="Arial Cyr"/>
      <family val="2"/>
      <charset val="204"/>
    </font>
    <font>
      <b/>
      <i/>
      <u val="double"/>
      <sz val="14"/>
      <name val="Times New Roman Cyr"/>
      <family val="1"/>
      <charset val="204"/>
    </font>
    <font>
      <sz val="11"/>
      <color indexed="9"/>
      <name val="Calibri"/>
      <family val="2"/>
      <charset val="204"/>
    </font>
    <font>
      <sz val="10"/>
      <color indexed="12"/>
      <name val="Arial"/>
      <family val="2"/>
      <charset val="204"/>
    </font>
    <font>
      <sz val="11"/>
      <name val="Arial"/>
      <family val="2"/>
      <charset val="204"/>
    </font>
    <font>
      <u/>
      <sz val="10"/>
      <color indexed="12"/>
      <name val="Arial Cyr"/>
      <charset val="204"/>
    </font>
    <font>
      <b/>
      <sz val="10"/>
      <name val="Arial"/>
      <family val="2"/>
    </font>
    <font>
      <sz val="11"/>
      <color indexed="16"/>
      <name val="Calibri"/>
      <family val="2"/>
      <charset val="204"/>
    </font>
    <font>
      <b/>
      <sz val="10"/>
      <name val="Arial"/>
      <family val="2"/>
      <charset val="204"/>
    </font>
    <font>
      <sz val="11"/>
      <name val="Times New Roman"/>
      <family val="1"/>
      <charset val="204"/>
    </font>
    <font>
      <b/>
      <sz val="11"/>
      <color indexed="9"/>
      <name val="Calibri"/>
      <family val="2"/>
      <charset val="204"/>
    </font>
    <font>
      <sz val="10"/>
      <color indexed="8"/>
      <name val="Arial"/>
      <family val="2"/>
      <charset val="204"/>
    </font>
    <font>
      <b/>
      <sz val="11"/>
      <color indexed="8"/>
      <name val="Calibri"/>
      <family val="2"/>
      <charset val="204"/>
    </font>
    <font>
      <b/>
      <sz val="8"/>
      <name val="Times New Roman"/>
      <family val="1"/>
      <charset val="204"/>
    </font>
    <font>
      <sz val="10"/>
      <color indexed="9"/>
      <name val="Arial"/>
      <family val="2"/>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9.75"/>
      <name val="Arial"/>
      <family val="2"/>
      <charset val="204"/>
    </font>
    <font>
      <b/>
      <sz val="18"/>
      <name val="Times New Roman"/>
      <family val="1"/>
      <charset val="204"/>
    </font>
    <font>
      <sz val="14"/>
      <name val="Times New Roman"/>
      <family val="1"/>
      <charset val="204"/>
    </font>
    <font>
      <b/>
      <sz val="9.75"/>
      <name val="Arial"/>
      <family val="2"/>
    </font>
    <font>
      <u/>
      <sz val="10"/>
      <color indexed="4"/>
      <name val="Tahoma"/>
      <family val="2"/>
      <charset val="204"/>
    </font>
    <font>
      <sz val="11"/>
      <color indexed="62"/>
      <name val="Calibri"/>
      <family val="2"/>
      <charset val="204"/>
    </font>
    <font>
      <sz val="8"/>
      <name val="Arial"/>
      <family val="2"/>
      <charset val="204"/>
    </font>
    <font>
      <b/>
      <sz val="8"/>
      <name val="Arial Narrow"/>
      <family val="2"/>
    </font>
    <font>
      <sz val="10"/>
      <name val="MS Sans Serif"/>
      <family val="2"/>
      <charset val="204"/>
    </font>
    <font>
      <b/>
      <sz val="10"/>
      <color indexed="12"/>
      <name val="Arial Cyr"/>
      <family val="2"/>
      <charset val="204"/>
    </font>
    <font>
      <sz val="8"/>
      <color indexed="9"/>
      <name val="MS Sans Serif"/>
      <family val="2"/>
      <charset val="204"/>
    </font>
    <font>
      <sz val="11"/>
      <color indexed="53"/>
      <name val="Calibri"/>
      <family val="2"/>
      <charset val="204"/>
    </font>
    <font>
      <sz val="11"/>
      <color indexed="60"/>
      <name val="Calibri"/>
      <family val="2"/>
      <charset val="204"/>
    </font>
    <font>
      <b/>
      <i/>
      <sz val="16"/>
      <name val="Helv"/>
      <charset val="204"/>
    </font>
    <font>
      <sz val="9"/>
      <name val="Times New Roman Cyr"/>
      <family val="1"/>
      <charset val="204"/>
    </font>
    <font>
      <i/>
      <sz val="10"/>
      <name val="Times New Roman"/>
      <family val="1"/>
      <charset val="204"/>
    </font>
    <font>
      <b/>
      <sz val="11"/>
      <color indexed="63"/>
      <name val="Calibri"/>
      <family val="2"/>
      <charset val="204"/>
    </font>
    <font>
      <b/>
      <sz val="14"/>
      <name val="Arial"/>
      <family val="2"/>
    </font>
    <font>
      <b/>
      <i/>
      <sz val="10"/>
      <name val="Arial"/>
      <family val="2"/>
      <charset val="204"/>
    </font>
    <font>
      <u/>
      <sz val="10"/>
      <color indexed="4"/>
      <name val="Arial"/>
      <family val="2"/>
      <charset val="204"/>
    </font>
    <font>
      <sz val="10"/>
      <color indexed="8"/>
      <name val="Times New Roman"/>
      <family val="1"/>
      <charset val="204"/>
    </font>
    <font>
      <b/>
      <sz val="18"/>
      <color indexed="62"/>
      <name val="Cambria"/>
      <family val="2"/>
      <charset val="204"/>
    </font>
    <font>
      <sz val="10"/>
      <name val="NTHelvetica/Cyrillic"/>
      <charset val="204"/>
    </font>
    <font>
      <b/>
      <i/>
      <sz val="10"/>
      <name val="Times New Roman"/>
      <family val="1"/>
    </font>
    <font>
      <b/>
      <sz val="11"/>
      <color indexed="63"/>
      <name val="Arial"/>
      <family val="2"/>
    </font>
    <font>
      <b/>
      <sz val="10"/>
      <name val="Times New Roman"/>
      <family val="1"/>
    </font>
    <font>
      <sz val="11"/>
      <color indexed="10"/>
      <name val="Calibri"/>
      <family val="2"/>
      <charset val="204"/>
    </font>
    <font>
      <sz val="10"/>
      <name val="Arial"/>
      <family val="2"/>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9"/>
      <name val="Arial"/>
      <family val="2"/>
    </font>
    <font>
      <b/>
      <sz val="11"/>
      <name val="Arial"/>
      <family val="2"/>
    </font>
    <font>
      <b/>
      <i/>
      <u/>
      <sz val="11"/>
      <name val="Arial Cyr"/>
      <family val="2"/>
      <charset val="204"/>
    </font>
    <font>
      <b/>
      <sz val="18"/>
      <color indexed="56"/>
      <name val="Cambria"/>
      <family val="2"/>
      <charset val="204"/>
    </font>
    <font>
      <sz val="12"/>
      <name val="Times New Roman"/>
      <family val="1"/>
      <charset val="204"/>
    </font>
    <font>
      <sz val="11"/>
      <color indexed="20"/>
      <name val="Calibri"/>
      <family val="2"/>
      <charset val="204"/>
    </font>
    <font>
      <i/>
      <sz val="11"/>
      <color indexed="23"/>
      <name val="Calibri"/>
      <family val="2"/>
      <charset val="204"/>
    </font>
    <font>
      <b/>
      <sz val="11"/>
      <name val="Arial Cyr"/>
      <family val="2"/>
      <charset val="204"/>
    </font>
    <font>
      <sz val="10"/>
      <name val="Times New Roman"/>
      <family val="1"/>
    </font>
    <font>
      <sz val="10"/>
      <name val="Courier New CYR"/>
      <charset val="204"/>
    </font>
    <font>
      <sz val="10"/>
      <name val="宋体"/>
      <charset val="134"/>
    </font>
    <font>
      <b/>
      <sz val="11"/>
      <color rgb="FF3F3F3F"/>
      <name val="Calibri"/>
      <family val="2"/>
      <charset val="204"/>
      <scheme val="minor"/>
    </font>
    <font>
      <sz val="10"/>
      <color rgb="FF3F3F3F"/>
      <name val="Times New Roman"/>
      <family val="1"/>
      <charset val="204"/>
    </font>
    <font>
      <sz val="10"/>
      <color theme="1" tint="4.9989318521683403E-2"/>
      <name val="Times New Roman"/>
      <family val="1"/>
      <charset val="204"/>
    </font>
    <font>
      <sz val="9"/>
      <name val="Times New Roman"/>
      <family val="1"/>
      <charset val="204"/>
    </font>
    <font>
      <b/>
      <sz val="16"/>
      <color theme="0"/>
      <name val="Times New Roman"/>
      <family val="1"/>
      <charset val="204"/>
    </font>
    <font>
      <b/>
      <sz val="18"/>
      <color theme="0"/>
      <name val="Times New Roman"/>
      <family val="1"/>
      <charset val="204"/>
    </font>
    <font>
      <b/>
      <sz val="16"/>
      <color theme="1"/>
      <name val="Times New Roman"/>
      <family val="1"/>
      <charset val="204"/>
    </font>
    <font>
      <vertAlign val="superscript"/>
      <sz val="10"/>
      <name val="Times New Roman"/>
      <family val="1"/>
      <charset val="204"/>
    </font>
    <font>
      <vertAlign val="superscript"/>
      <sz val="10"/>
      <color rgb="FF000000"/>
      <name val="Times New Roman"/>
      <family val="1"/>
      <charset val="204"/>
    </font>
    <font>
      <b/>
      <sz val="10"/>
      <color theme="1" tint="4.9989318521683403E-2"/>
      <name val="Times New Roman"/>
      <family val="1"/>
      <charset val="204"/>
    </font>
    <font>
      <b/>
      <sz val="12"/>
      <color rgb="FFC00000"/>
      <name val="Times New Roman"/>
      <family val="1"/>
      <charset val="204"/>
    </font>
    <font>
      <u/>
      <sz val="11"/>
      <color theme="10"/>
      <name val="Calibri"/>
      <family val="2"/>
      <charset val="204"/>
      <scheme val="minor"/>
    </font>
    <font>
      <sz val="11"/>
      <color theme="1"/>
      <name val="Times New Roman"/>
      <family val="1"/>
      <charset val="204"/>
    </font>
  </fonts>
  <fills count="7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indexed="22"/>
        <bgColor indexed="64"/>
      </patternFill>
    </fill>
    <fill>
      <patternFill patternType="solid">
        <fgColor indexed="10"/>
        <bgColor indexed="64"/>
      </patternFill>
    </fill>
    <fill>
      <patternFill patternType="solid">
        <fgColor indexed="1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65"/>
        <bgColor indexed="8"/>
      </patternFill>
    </fill>
    <fill>
      <patternFill patternType="solid">
        <fgColor indexed="11"/>
        <bgColor indexed="8"/>
      </patternFill>
    </fill>
    <fill>
      <patternFill patternType="solid">
        <fgColor indexed="45"/>
        <bgColor indexed="45"/>
      </patternFill>
    </fill>
    <fill>
      <patternFill patternType="solid">
        <fgColor indexed="41"/>
        <bgColor indexed="8"/>
      </patternFill>
    </fill>
    <fill>
      <patternFill patternType="solid">
        <fgColor indexed="41"/>
        <bgColor indexed="64"/>
      </patternFill>
    </fill>
    <fill>
      <patternFill patternType="solid">
        <fgColor indexed="4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64"/>
      </patternFill>
    </fill>
    <fill>
      <patternFill patternType="solid">
        <fgColor indexed="10"/>
        <bgColor indexed="8"/>
      </patternFill>
    </fill>
    <fill>
      <patternFill patternType="solid">
        <fgColor indexed="65"/>
        <bgColor indexed="64"/>
      </patternFill>
    </fill>
    <fill>
      <patternFill patternType="lightGray"/>
    </fill>
    <fill>
      <patternFill patternType="gray0625"/>
    </fill>
    <fill>
      <patternFill patternType="solid">
        <fgColor indexed="13"/>
        <bgColor indexed="8"/>
      </patternFill>
    </fill>
    <fill>
      <patternFill patternType="solid">
        <fgColor indexed="26"/>
        <bgColor indexed="64"/>
      </patternFill>
    </fill>
    <fill>
      <patternFill patternType="solid">
        <fgColor indexed="43"/>
        <bgColor indexed="8"/>
      </patternFill>
    </fill>
    <fill>
      <patternFill patternType="solid">
        <fgColor indexed="22"/>
        <bgColor indexed="8"/>
      </patternFill>
    </fill>
    <fill>
      <patternFill patternType="solid">
        <fgColor indexed="23"/>
        <bgColor indexed="64"/>
      </patternFill>
    </fill>
    <fill>
      <patternFill patternType="solid">
        <fgColor indexed="43"/>
        <bgColor indexed="43"/>
      </patternFill>
    </fill>
    <fill>
      <patternFill patternType="solid">
        <fgColor indexed="9"/>
        <bgColor indexed="9"/>
      </patternFill>
    </fill>
    <fill>
      <patternFill patternType="solid">
        <fgColor indexed="52"/>
        <bgColor indexed="64"/>
      </patternFill>
    </fill>
    <fill>
      <patternFill patternType="solid">
        <fgColor indexed="43"/>
      </patternFill>
    </fill>
    <fill>
      <patternFill patternType="solid">
        <fgColor indexed="9"/>
      </patternFill>
    </fill>
    <fill>
      <patternFill patternType="solid">
        <fgColor indexed="58"/>
        <bgColor indexed="64"/>
      </patternFill>
    </fill>
    <fill>
      <patternFill patternType="solid">
        <fgColor indexed="9"/>
        <bgColor indexed="8"/>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bgColor indexed="57"/>
      </patternFill>
    </fill>
    <fill>
      <patternFill patternType="solid">
        <fgColor rgb="FFF2F2F2"/>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DE9D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0"/>
      </left>
      <right style="thin">
        <color indexed="0"/>
      </right>
      <top style="thin">
        <color indexed="0"/>
      </top>
      <bottom style="thin">
        <color indexed="0"/>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54"/>
      </bottom>
      <diagonal/>
    </border>
    <border>
      <left/>
      <right/>
      <top/>
      <bottom style="thick">
        <color indexed="2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thin">
        <color indexed="22"/>
      </top>
      <bottom/>
      <diagonal/>
    </border>
    <border>
      <left/>
      <right style="thin">
        <color indexed="0"/>
      </right>
      <top style="thin">
        <color indexed="64"/>
      </top>
      <bottom/>
      <diagonal/>
    </border>
    <border>
      <left/>
      <right/>
      <top style="thin">
        <color indexed="22"/>
      </top>
      <bottom style="thin">
        <color indexed="22"/>
      </bottom>
      <diagonal/>
    </border>
    <border>
      <left style="dotted">
        <color auto="1"/>
      </left>
      <right style="dotted">
        <color auto="1"/>
      </right>
      <top/>
      <bottom/>
      <diagonal/>
    </border>
    <border>
      <left style="dotted">
        <color auto="1"/>
      </left>
      <right/>
      <top style="dotted">
        <color auto="1"/>
      </top>
      <bottom/>
      <diagonal/>
    </border>
    <border>
      <left/>
      <right/>
      <top style="dotted">
        <color auto="1"/>
      </top>
      <bottom/>
      <diagonal/>
    </border>
    <border>
      <left style="thin">
        <color indexed="22"/>
      </left>
      <right/>
      <top/>
      <bottom/>
      <diagonal/>
    </border>
  </borders>
  <cellStyleXfs count="3231">
    <xf numFmtId="0" fontId="0" fillId="0" borderId="0"/>
    <xf numFmtId="9" fontId="1"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0" fontId="4" fillId="0" borderId="7" applyNumberFormat="0" applyFill="0" applyProtection="0">
      <alignment horizontal="center" vertical="center" wrapText="1"/>
    </xf>
    <xf numFmtId="0" fontId="3" fillId="0" borderId="0"/>
    <xf numFmtId="0" fontId="3" fillId="0" borderId="0"/>
    <xf numFmtId="0" fontId="3" fillId="0" borderId="0"/>
    <xf numFmtId="0" fontId="3" fillId="0" borderId="0"/>
    <xf numFmtId="0" fontId="3" fillId="0" borderId="0"/>
    <xf numFmtId="0" fontId="1" fillId="0" borderId="0"/>
    <xf numFmtId="0" fontId="12" fillId="0" borderId="0"/>
    <xf numFmtId="168" fontId="19" fillId="6" borderId="9" applyNumberFormat="0" applyFont="0" applyFill="0" applyBorder="0" applyAlignment="0" applyProtection="0">
      <alignment horizontal="center"/>
    </xf>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20" fillId="0" borderId="0"/>
    <xf numFmtId="0" fontId="20" fillId="0" borderId="0"/>
    <xf numFmtId="0" fontId="20" fillId="0" borderId="0"/>
    <xf numFmtId="0" fontId="20" fillId="0" borderId="0"/>
    <xf numFmtId="0" fontId="21" fillId="0" borderId="0"/>
    <xf numFmtId="0" fontId="21" fillId="0" borderId="0"/>
    <xf numFmtId="0" fontId="20" fillId="0" borderId="0"/>
    <xf numFmtId="0" fontId="4" fillId="0" borderId="0"/>
    <xf numFmtId="0" fontId="21" fillId="0" borderId="0"/>
    <xf numFmtId="0" fontId="20" fillId="0" borderId="0"/>
    <xf numFmtId="0" fontId="21" fillId="0" borderId="0"/>
    <xf numFmtId="0" fontId="22" fillId="0" borderId="0"/>
    <xf numFmtId="49" fontId="19" fillId="6" borderId="1" applyBorder="0">
      <alignment horizontal="center" wrapText="1"/>
    </xf>
    <xf numFmtId="0" fontId="23" fillId="6" borderId="1" applyBorder="0">
      <alignment horizontal="left" wrapText="1"/>
    </xf>
    <xf numFmtId="0" fontId="19" fillId="6" borderId="3" applyBorder="0">
      <alignment horizontal="center" textRotation="90" wrapText="1"/>
    </xf>
    <xf numFmtId="0" fontId="20"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4"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1" fillId="0" borderId="0"/>
    <xf numFmtId="0" fontId="21" fillId="0" borderId="0"/>
    <xf numFmtId="0" fontId="21" fillId="0" borderId="0"/>
    <xf numFmtId="0" fontId="21" fillId="0" borderId="0"/>
    <xf numFmtId="0" fontId="20" fillId="0" borderId="0"/>
    <xf numFmtId="0" fontId="21" fillId="0" borderId="0"/>
    <xf numFmtId="0" fontId="21" fillId="0" borderId="0"/>
    <xf numFmtId="0" fontId="20" fillId="0" borderId="0"/>
    <xf numFmtId="0" fontId="20" fillId="0" borderId="0"/>
    <xf numFmtId="0" fontId="20" fillId="0" borderId="0"/>
    <xf numFmtId="0" fontId="20" fillId="0" borderId="0"/>
    <xf numFmtId="0" fontId="24" fillId="0" borderId="0">
      <alignment vertical="center"/>
    </xf>
    <xf numFmtId="0" fontId="4" fillId="0" borderId="0"/>
    <xf numFmtId="0" fontId="21" fillId="0" borderId="0"/>
    <xf numFmtId="0" fontId="20" fillId="0" borderId="0"/>
    <xf numFmtId="0" fontId="21" fillId="0" borderId="0"/>
    <xf numFmtId="0" fontId="20" fillId="0" borderId="0"/>
    <xf numFmtId="0" fontId="21" fillId="0" borderId="0"/>
    <xf numFmtId="0" fontId="21" fillId="0" borderId="0"/>
    <xf numFmtId="0" fontId="4" fillId="0" borderId="0"/>
    <xf numFmtId="0" fontId="20" fillId="0" borderId="0"/>
    <xf numFmtId="0" fontId="20"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0" fontId="20" fillId="0" borderId="0"/>
    <xf numFmtId="0" fontId="4" fillId="0" borderId="0"/>
    <xf numFmtId="0" fontId="22" fillId="0" borderId="0"/>
    <xf numFmtId="0" fontId="20" fillId="0" borderId="0"/>
    <xf numFmtId="0" fontId="20" fillId="0" borderId="0"/>
    <xf numFmtId="0" fontId="20" fillId="0" borderId="0"/>
    <xf numFmtId="0" fontId="20" fillId="0" borderId="0"/>
    <xf numFmtId="0" fontId="21" fillId="0" borderId="0"/>
    <xf numFmtId="0" fontId="20" fillId="0" borderId="0"/>
    <xf numFmtId="0" fontId="21" fillId="0" borderId="0"/>
    <xf numFmtId="0" fontId="20" fillId="0" borderId="0"/>
    <xf numFmtId="0" fontId="21" fillId="0" borderId="0"/>
    <xf numFmtId="0" fontId="21" fillId="0" borderId="0"/>
    <xf numFmtId="0" fontId="20" fillId="0" borderId="0"/>
    <xf numFmtId="0" fontId="21" fillId="0" borderId="0"/>
    <xf numFmtId="0" fontId="21" fillId="0" borderId="0"/>
    <xf numFmtId="0" fontId="21" fillId="0" borderId="0"/>
    <xf numFmtId="0" fontId="4" fillId="0" borderId="0"/>
    <xf numFmtId="0" fontId="20" fillId="0" borderId="0"/>
    <xf numFmtId="0" fontId="21" fillId="0" borderId="0"/>
    <xf numFmtId="0" fontId="4" fillId="0" borderId="0"/>
    <xf numFmtId="0" fontId="20" fillId="0" borderId="0"/>
    <xf numFmtId="0" fontId="21" fillId="0" borderId="0"/>
    <xf numFmtId="0" fontId="4" fillId="0" borderId="0"/>
    <xf numFmtId="0" fontId="4" fillId="0" borderId="0"/>
    <xf numFmtId="0" fontId="2" fillId="0" borderId="0"/>
    <xf numFmtId="49" fontId="25" fillId="0" borderId="0" applyFill="0" applyProtection="0">
      <alignment horizontal="centerContinuous" wrapText="1"/>
    </xf>
    <xf numFmtId="0" fontId="26" fillId="7" borderId="10">
      <alignment horizontal="center"/>
    </xf>
    <xf numFmtId="169" fontId="27" fillId="8" borderId="1">
      <alignment horizontal="center"/>
    </xf>
    <xf numFmtId="1" fontId="3" fillId="0" borderId="11" applyFill="0" applyProtection="0">
      <alignment horizontal="center" vertical="center"/>
    </xf>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49" fontId="3" fillId="0" borderId="12" applyFill="0" applyProtection="0">
      <alignment horizontal="justify" vertical="center" wrapText="1"/>
    </xf>
    <xf numFmtId="49" fontId="28" fillId="0" borderId="12" applyFill="0" applyProtection="0">
      <alignment horizontal="center" vertical="center" wrapText="1"/>
    </xf>
    <xf numFmtId="2" fontId="3" fillId="0" borderId="13" applyFill="0" applyProtection="0">
      <alignment horizontal="center" vertical="center"/>
    </xf>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70" fontId="4" fillId="0" borderId="0" applyFont="0" applyFill="0" applyBorder="0" applyAlignment="0" applyProtection="0"/>
    <xf numFmtId="171" fontId="4" fillId="0" borderId="0" applyFont="0" applyFill="0" applyBorder="0" applyAlignment="0" applyProtection="0"/>
    <xf numFmtId="0" fontId="29" fillId="2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9" fillId="28" borderId="0" applyNumberFormat="0" applyBorder="0" applyAlignment="0" applyProtection="0"/>
    <xf numFmtId="0" fontId="29" fillId="23"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9" fillId="31"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9" fillId="25" borderId="0" applyNumberFormat="0" applyBorder="0" applyAlignment="0" applyProtection="0"/>
    <xf numFmtId="0" fontId="29" fillId="33" borderId="0" applyNumberFormat="0" applyBorder="0" applyAlignment="0" applyProtection="0"/>
    <xf numFmtId="0" fontId="2" fillId="27" borderId="0" applyNumberFormat="0" applyBorder="0" applyAlignment="0" applyProtection="0"/>
    <xf numFmtId="0" fontId="2" fillId="34" borderId="0" applyNumberFormat="0" applyBorder="0" applyAlignment="0" applyProtection="0"/>
    <xf numFmtId="0" fontId="29" fillId="34" borderId="0" applyNumberFormat="0" applyBorder="0" applyAlignment="0" applyProtection="0"/>
    <xf numFmtId="172" fontId="30" fillId="35" borderId="0">
      <alignment horizontal="center" vertical="center"/>
    </xf>
    <xf numFmtId="165" fontId="31" fillId="0" borderId="14" applyFont="0" applyBorder="0">
      <alignment horizontal="right" vertical="center"/>
    </xf>
    <xf numFmtId="0" fontId="32" fillId="0" borderId="0" applyNumberFormat="0" applyFill="0" applyBorder="0" applyAlignment="0" applyProtection="0">
      <alignment vertical="top"/>
      <protection locked="0"/>
    </xf>
    <xf numFmtId="170" fontId="4" fillId="0" borderId="0" applyFont="0" applyFill="0" applyBorder="0" applyAlignment="0" applyProtection="0"/>
    <xf numFmtId="171" fontId="4" fillId="0" borderId="0" applyFont="0" applyFill="0" applyBorder="0" applyAlignment="0" applyProtection="0"/>
    <xf numFmtId="169" fontId="27" fillId="36" borderId="1">
      <alignment vertical="center"/>
    </xf>
    <xf numFmtId="173" fontId="31" fillId="0" borderId="0" applyFont="0" applyBorder="0" applyProtection="0">
      <alignment vertical="center"/>
    </xf>
    <xf numFmtId="172" fontId="4" fillId="0" borderId="0" applyNumberFormat="0" applyFont="0" applyAlignment="0">
      <alignment horizontal="center" vertical="center"/>
    </xf>
    <xf numFmtId="39" fontId="33" fillId="6" borderId="0" applyNumberFormat="0" applyBorder="0">
      <alignment vertical="center"/>
    </xf>
    <xf numFmtId="0" fontId="34" fillId="37" borderId="0" applyNumberFormat="0" applyBorder="0" applyAlignment="0" applyProtection="0"/>
    <xf numFmtId="0" fontId="27" fillId="0" borderId="0">
      <alignment horizontal="left"/>
    </xf>
    <xf numFmtId="169" fontId="35" fillId="38" borderId="1">
      <alignment vertical="center"/>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69" fontId="35" fillId="39" borderId="1">
      <alignment vertical="center"/>
    </xf>
    <xf numFmtId="174" fontId="4" fillId="0" borderId="0"/>
    <xf numFmtId="174" fontId="4" fillId="0" borderId="0"/>
    <xf numFmtId="165" fontId="27" fillId="40" borderId="10">
      <alignment vertical="center"/>
    </xf>
    <xf numFmtId="0" fontId="37" fillId="29" borderId="15" applyNumberFormat="0" applyAlignment="0" applyProtection="0"/>
    <xf numFmtId="175" fontId="4" fillId="0" borderId="0" applyFont="0" applyFill="0" applyBorder="0" applyAlignment="0" applyProtection="0"/>
    <xf numFmtId="167" fontId="4" fillId="0" borderId="0" applyFont="0" applyFill="0" applyBorder="0" applyAlignment="0" applyProtection="0"/>
    <xf numFmtId="176" fontId="3" fillId="0" borderId="0" applyFont="0" applyFill="0" applyBorder="0" applyAlignment="0" applyProtection="0"/>
    <xf numFmtId="177" fontId="21" fillId="0" borderId="0" applyFont="0" applyFill="0" applyBorder="0" applyAlignment="0" applyProtection="0"/>
    <xf numFmtId="178" fontId="4" fillId="0" borderId="0">
      <alignment horizontal="center"/>
    </xf>
    <xf numFmtId="0" fontId="38" fillId="0" borderId="16" applyNumberFormat="0" applyFill="0" applyProtection="0">
      <alignment vertical="top"/>
    </xf>
    <xf numFmtId="175" fontId="4" fillId="0" borderId="0" applyFont="0" applyFill="0" applyBorder="0" applyAlignment="0" applyProtection="0"/>
    <xf numFmtId="179" fontId="4" fillId="0" borderId="0" applyFont="0" applyFill="0" applyBorder="0" applyAlignment="0" applyProtection="0"/>
    <xf numFmtId="0" fontId="39" fillId="41"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1" fillId="44" borderId="0">
      <alignment horizontal="centerContinuous" vertical="center"/>
    </xf>
    <xf numFmtId="165" fontId="27" fillId="8" borderId="1" applyBorder="0">
      <alignment horizontal="center" vertical="center"/>
    </xf>
    <xf numFmtId="0" fontId="42" fillId="30" borderId="0" applyNumberFormat="0" applyBorder="0" applyAlignment="0" applyProtection="0"/>
    <xf numFmtId="0" fontId="4" fillId="6" borderId="0"/>
    <xf numFmtId="0" fontId="4" fillId="6" borderId="0"/>
    <xf numFmtId="0" fontId="4" fillId="6" borderId="0"/>
    <xf numFmtId="0" fontId="4" fillId="6" borderId="0"/>
    <xf numFmtId="0" fontId="4" fillId="6" borderId="0"/>
    <xf numFmtId="0" fontId="4" fillId="6" borderId="0"/>
    <xf numFmtId="0" fontId="4" fillId="6" borderId="0"/>
    <xf numFmtId="0" fontId="4" fillId="6" borderId="0"/>
    <xf numFmtId="0" fontId="4" fillId="6" borderId="0"/>
    <xf numFmtId="0" fontId="4" fillId="6" borderId="0"/>
    <xf numFmtId="0" fontId="38" fillId="45" borderId="16" applyNumberFormat="0" applyProtection="0">
      <alignment vertical="top"/>
    </xf>
    <xf numFmtId="0" fontId="43" fillId="0" borderId="17" applyNumberFormat="0" applyFill="0" applyAlignment="0" applyProtection="0"/>
    <xf numFmtId="0" fontId="44" fillId="0" borderId="18" applyNumberFormat="0" applyFill="0" applyAlignment="0" applyProtection="0"/>
    <xf numFmtId="0" fontId="45" fillId="0" borderId="19" applyNumberFormat="0" applyFill="0" applyAlignment="0" applyProtection="0"/>
    <xf numFmtId="0" fontId="45" fillId="0" borderId="0" applyNumberFormat="0" applyFill="0" applyBorder="0" applyAlignment="0" applyProtection="0"/>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2" fontId="46" fillId="46" borderId="4">
      <alignment horizontal="left"/>
      <protection locked="0"/>
    </xf>
    <xf numFmtId="2" fontId="46" fillId="46" borderId="4">
      <alignment horizontal="left"/>
      <protection locked="0"/>
    </xf>
    <xf numFmtId="2" fontId="46" fillId="46" borderId="4">
      <alignment horizontal="left"/>
      <protection locked="0"/>
    </xf>
    <xf numFmtId="2" fontId="46" fillId="46" borderId="4">
      <alignment horizontal="left"/>
      <protection locked="0"/>
    </xf>
    <xf numFmtId="2" fontId="46" fillId="46" borderId="4">
      <alignment horizontal="left"/>
      <protection locked="0"/>
    </xf>
    <xf numFmtId="2" fontId="46" fillId="46" borderId="4">
      <alignment horizontal="left"/>
      <protection locked="0"/>
    </xf>
    <xf numFmtId="2" fontId="46" fillId="46" borderId="4">
      <alignment horizontal="left"/>
      <protection locked="0"/>
    </xf>
    <xf numFmtId="2" fontId="46" fillId="46" borderId="4">
      <alignment horizontal="left"/>
      <protection locked="0"/>
    </xf>
    <xf numFmtId="2" fontId="46" fillId="46" borderId="4">
      <alignment horizontal="left"/>
      <protection locked="0"/>
    </xf>
    <xf numFmtId="2" fontId="46" fillId="46" borderId="4">
      <alignment horizontal="left"/>
      <protection locked="0"/>
    </xf>
    <xf numFmtId="0" fontId="47" fillId="47" borderId="0"/>
    <xf numFmtId="0" fontId="47" fillId="47" borderId="0"/>
    <xf numFmtId="0" fontId="47" fillId="47" borderId="0"/>
    <xf numFmtId="0" fontId="47" fillId="47" borderId="0"/>
    <xf numFmtId="0" fontId="47" fillId="47" borderId="0"/>
    <xf numFmtId="0" fontId="47" fillId="47" borderId="0"/>
    <xf numFmtId="0" fontId="47" fillId="47" borderId="0"/>
    <xf numFmtId="0" fontId="47" fillId="47" borderId="0"/>
    <xf numFmtId="0" fontId="47" fillId="47" borderId="0"/>
    <xf numFmtId="0" fontId="47" fillId="47" borderId="0"/>
    <xf numFmtId="0" fontId="18" fillId="48" borderId="0"/>
    <xf numFmtId="0" fontId="18" fillId="48" borderId="0"/>
    <xf numFmtId="0" fontId="18" fillId="48" borderId="0"/>
    <xf numFmtId="0" fontId="18" fillId="48" borderId="0"/>
    <xf numFmtId="0" fontId="18" fillId="48" borderId="0"/>
    <xf numFmtId="0" fontId="18" fillId="48" borderId="0"/>
    <xf numFmtId="0" fontId="18" fillId="48" borderId="0"/>
    <xf numFmtId="0" fontId="18" fillId="48" borderId="0"/>
    <xf numFmtId="0" fontId="18" fillId="48" borderId="0"/>
    <xf numFmtId="0" fontId="18" fillId="48"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33" fillId="49" borderId="1">
      <alignment horizontal="center" vertical="center" wrapText="1"/>
      <protection locked="0"/>
    </xf>
    <xf numFmtId="2" fontId="49" fillId="0" borderId="1">
      <alignment horizontal="center" vertical="center"/>
    </xf>
    <xf numFmtId="0" fontId="50" fillId="0" borderId="0"/>
    <xf numFmtId="0" fontId="4" fillId="0" borderId="0"/>
    <xf numFmtId="0" fontId="51" fillId="34" borderId="20" applyNumberFormat="0" applyAlignment="0" applyProtection="0"/>
    <xf numFmtId="10" fontId="52" fillId="50" borderId="1" applyNumberFormat="0" applyBorder="0" applyAlignment="0" applyProtection="0"/>
    <xf numFmtId="165" fontId="27" fillId="51" borderId="1">
      <alignment vertical="center"/>
      <protection locked="0"/>
    </xf>
    <xf numFmtId="0" fontId="53" fillId="0" borderId="0">
      <alignment horizontal="center" vertical="center" wrapText="1"/>
    </xf>
    <xf numFmtId="169" fontId="4" fillId="52" borderId="1">
      <alignment vertical="center"/>
    </xf>
    <xf numFmtId="180" fontId="54" fillId="0" borderId="0" applyFont="0" applyFill="0" applyBorder="0" applyAlignment="0" applyProtection="0"/>
    <xf numFmtId="0" fontId="55" fillId="0" borderId="0">
      <alignment horizontal="center" vertical="center" wrapText="1"/>
    </xf>
    <xf numFmtId="172" fontId="56" fillId="53" borderId="21" applyBorder="0" applyAlignment="0">
      <alignment horizontal="left" indent="1"/>
    </xf>
    <xf numFmtId="0" fontId="57" fillId="0" borderId="22" applyNumberFormat="0" applyFill="0" applyAlignment="0" applyProtection="0"/>
    <xf numFmtId="0" fontId="58" fillId="54" borderId="0" applyNumberFormat="0" applyBorder="0" applyAlignment="0" applyProtection="0"/>
    <xf numFmtId="0" fontId="19" fillId="6" borderId="1" applyFont="0" applyBorder="0" applyAlignment="0">
      <alignment horizontal="center" vertical="center"/>
    </xf>
    <xf numFmtId="181" fontId="59" fillId="0" borderId="0"/>
    <xf numFmtId="0" fontId="4" fillId="0" borderId="0"/>
    <xf numFmtId="0" fontId="4" fillId="0" borderId="0"/>
    <xf numFmtId="0" fontId="4" fillId="0" borderId="0"/>
    <xf numFmtId="0" fontId="20" fillId="0" borderId="0"/>
    <xf numFmtId="0" fontId="20" fillId="0" borderId="0"/>
    <xf numFmtId="3" fontId="46" fillId="0" borderId="0" applyNumberFormat="0">
      <alignment horizontal="center"/>
    </xf>
    <xf numFmtId="3" fontId="46" fillId="0" borderId="0" applyNumberFormat="0">
      <alignment horizontal="center"/>
    </xf>
    <xf numFmtId="3" fontId="46" fillId="0" borderId="0" applyNumberFormat="0">
      <alignment horizontal="center"/>
    </xf>
    <xf numFmtId="3" fontId="46" fillId="0" borderId="0" applyNumberFormat="0">
      <alignment horizontal="center"/>
    </xf>
    <xf numFmtId="3" fontId="46" fillId="0" borderId="0" applyNumberFormat="0">
      <alignment horizontal="center"/>
    </xf>
    <xf numFmtId="3" fontId="46" fillId="0" borderId="0" applyNumberFormat="0">
      <alignment horizontal="center"/>
    </xf>
    <xf numFmtId="3" fontId="46" fillId="0" borderId="0" applyNumberFormat="0">
      <alignment horizontal="center"/>
    </xf>
    <xf numFmtId="3" fontId="46" fillId="0" borderId="0" applyNumberFormat="0">
      <alignment horizontal="center"/>
    </xf>
    <xf numFmtId="3" fontId="46" fillId="0" borderId="0" applyNumberFormat="0">
      <alignment horizontal="center"/>
    </xf>
    <xf numFmtId="3" fontId="46" fillId="0" borderId="0" applyNumberFormat="0">
      <alignment horizontal="center"/>
    </xf>
    <xf numFmtId="165" fontId="4" fillId="0" borderId="0" applyFont="0" applyFill="0" applyBorder="0" applyAlignment="0" applyProtection="0"/>
    <xf numFmtId="167" fontId="4" fillId="0" borderId="0" applyFont="0" applyFill="0" applyBorder="0" applyAlignment="0" applyProtection="0"/>
    <xf numFmtId="182" fontId="60" fillId="0" borderId="0">
      <alignment horizontal="left"/>
    </xf>
    <xf numFmtId="3" fontId="61" fillId="0" borderId="0">
      <alignment vertical="top"/>
    </xf>
    <xf numFmtId="3" fontId="61" fillId="0" borderId="0">
      <alignment vertical="top"/>
    </xf>
    <xf numFmtId="3" fontId="61" fillId="0" borderId="0">
      <alignment vertical="top"/>
    </xf>
    <xf numFmtId="3" fontId="61" fillId="0" borderId="0">
      <alignment vertical="top"/>
    </xf>
    <xf numFmtId="3" fontId="61" fillId="0" borderId="0">
      <alignment vertical="top"/>
    </xf>
    <xf numFmtId="3" fontId="61" fillId="0" borderId="0">
      <alignment vertical="top"/>
    </xf>
    <xf numFmtId="3" fontId="61" fillId="0" borderId="0">
      <alignment vertical="top"/>
    </xf>
    <xf numFmtId="3" fontId="61" fillId="0" borderId="0">
      <alignment vertical="top"/>
    </xf>
    <xf numFmtId="3" fontId="61" fillId="0" borderId="0">
      <alignment vertical="top"/>
    </xf>
    <xf numFmtId="3" fontId="61" fillId="0" borderId="0">
      <alignment vertical="top"/>
    </xf>
    <xf numFmtId="183" fontId="3" fillId="0" borderId="0" applyFont="0" applyFill="0" applyBorder="0" applyAlignment="0" applyProtection="0"/>
    <xf numFmtId="0" fontId="62" fillId="55" borderId="23" applyNumberFormat="0" applyAlignment="0" applyProtection="0"/>
    <xf numFmtId="0" fontId="63" fillId="6" borderId="0">
      <alignment vertical="center"/>
    </xf>
    <xf numFmtId="39" fontId="33" fillId="6" borderId="0">
      <alignment vertical="center"/>
    </xf>
    <xf numFmtId="10" fontId="4" fillId="0" borderId="0" applyFont="0" applyFill="0" applyBorder="0" applyAlignment="0" applyProtection="0"/>
    <xf numFmtId="9" fontId="4" fillId="0" borderId="0" applyFont="0" applyFill="0" applyBorder="0" applyAlignment="0" applyProtection="0"/>
    <xf numFmtId="184" fontId="4" fillId="0" borderId="0"/>
    <xf numFmtId="185" fontId="60" fillId="0" borderId="0"/>
    <xf numFmtId="0" fontId="4" fillId="0" borderId="0"/>
    <xf numFmtId="169" fontId="64" fillId="52" borderId="1">
      <alignment horizontal="center" vertical="center" wrapText="1"/>
      <protection locked="0"/>
    </xf>
    <xf numFmtId="186" fontId="4" fillId="0" borderId="0" applyFont="0" applyFill="0" applyBorder="0" applyAlignment="0" applyProtection="0"/>
    <xf numFmtId="0" fontId="4" fillId="0"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65" fillId="57" borderId="1">
      <alignment vertical="top"/>
    </xf>
    <xf numFmtId="0" fontId="66" fillId="58" borderId="0">
      <alignment horizontal="center" vertical="center"/>
    </xf>
    <xf numFmtId="0" fontId="66" fillId="58" borderId="0">
      <alignment horizontal="right" vertical="top"/>
    </xf>
    <xf numFmtId="0" fontId="67" fillId="0" borderId="0" applyNumberFormat="0" applyFill="0" applyBorder="0" applyAlignment="0" applyProtection="0"/>
    <xf numFmtId="187" fontId="4" fillId="35" borderId="1">
      <alignment vertical="center"/>
    </xf>
    <xf numFmtId="188" fontId="68" fillId="0" borderId="1">
      <alignment horizontal="left" vertical="center"/>
      <protection locked="0"/>
    </xf>
    <xf numFmtId="0" fontId="4" fillId="59" borderId="0"/>
    <xf numFmtId="0" fontId="20" fillId="0" borderId="0"/>
    <xf numFmtId="169" fontId="4" fillId="44" borderId="24" applyNumberFormat="0" applyFont="0" applyAlignment="0">
      <alignment horizontal="left"/>
    </xf>
    <xf numFmtId="169" fontId="4" fillId="44" borderId="24" applyNumberFormat="0" applyFont="0" applyAlignment="0">
      <alignment horizontal="left"/>
    </xf>
    <xf numFmtId="169" fontId="4" fillId="44" borderId="24" applyNumberFormat="0" applyFont="0" applyAlignment="0">
      <alignment horizontal="left"/>
    </xf>
    <xf numFmtId="169" fontId="4" fillId="44" borderId="24" applyNumberFormat="0" applyFont="0" applyAlignment="0">
      <alignment horizontal="left"/>
    </xf>
    <xf numFmtId="169" fontId="4" fillId="44" borderId="24" applyNumberFormat="0" applyFont="0" applyAlignment="0">
      <alignment horizontal="left"/>
    </xf>
    <xf numFmtId="169" fontId="4" fillId="44" borderId="24" applyNumberFormat="0" applyFont="0" applyAlignment="0">
      <alignment horizontal="left"/>
    </xf>
    <xf numFmtId="169" fontId="4" fillId="44" borderId="24" applyNumberFormat="0" applyFont="0" applyAlignment="0">
      <alignment horizontal="left"/>
    </xf>
    <xf numFmtId="169" fontId="4" fillId="44" borderId="24" applyNumberFormat="0" applyFont="0" applyAlignment="0">
      <alignment horizontal="left"/>
    </xf>
    <xf numFmtId="169" fontId="4" fillId="44" borderId="24" applyNumberFormat="0" applyFont="0" applyAlignment="0">
      <alignment horizontal="left"/>
    </xf>
    <xf numFmtId="169" fontId="4" fillId="44" borderId="24" applyNumberFormat="0" applyFont="0" applyAlignment="0">
      <alignment horizontal="left"/>
    </xf>
    <xf numFmtId="0" fontId="69" fillId="0" borderId="0"/>
    <xf numFmtId="3" fontId="40" fillId="0" borderId="0">
      <protection locked="0"/>
    </xf>
    <xf numFmtId="189" fontId="4" fillId="0" borderId="0" applyFont="0" applyFill="0" applyBorder="0" applyAlignment="0" applyProtection="0"/>
    <xf numFmtId="190" fontId="4" fillId="0" borderId="0" applyFont="0" applyFill="0" applyBorder="0" applyAlignment="0" applyProtection="0"/>
    <xf numFmtId="182" fontId="60" fillId="0" borderId="0">
      <alignment horizontal="left"/>
    </xf>
    <xf numFmtId="191" fontId="4" fillId="6" borderId="0" applyFill="0"/>
    <xf numFmtId="0" fontId="70" fillId="0" borderId="0" applyNumberFormat="0" applyFill="0" applyBorder="0" applyAlignment="0" applyProtection="0">
      <alignment horizontal="center"/>
    </xf>
    <xf numFmtId="169" fontId="26" fillId="7" borderId="10">
      <alignment horizontal="center" vertical="center"/>
    </xf>
    <xf numFmtId="192" fontId="4" fillId="0" borderId="0" applyFont="0" applyFill="0" applyBorder="0" applyAlignment="0" applyProtection="0"/>
    <xf numFmtId="193" fontId="4" fillId="0" borderId="0" applyFont="0" applyFill="0" applyBorder="0" applyAlignment="0" applyProtection="0"/>
    <xf numFmtId="0" fontId="71" fillId="0" borderId="25"/>
    <xf numFmtId="0" fontId="72" fillId="0" borderId="0" applyNumberFormat="0" applyFill="0" applyBorder="0" applyAlignment="0" applyProtection="0"/>
    <xf numFmtId="0" fontId="73" fillId="60" borderId="26">
      <alignment vertical="center"/>
      <protection locked="0"/>
    </xf>
    <xf numFmtId="194" fontId="4" fillId="0" borderId="0" applyFont="0" applyFill="0" applyBorder="0" applyAlignment="0" applyProtection="0"/>
    <xf numFmtId="195" fontId="4" fillId="0" borderId="0" applyFont="0" applyFill="0" applyBorder="0" applyAlignment="0" applyProtection="0"/>
    <xf numFmtId="0" fontId="73" fillId="51" borderId="1">
      <alignment horizontal="right" wrapText="1"/>
      <protection locked="0"/>
    </xf>
    <xf numFmtId="169" fontId="4" fillId="51" borderId="1" applyNumberFormat="0" applyFill="0" applyBorder="0" applyProtection="0">
      <alignment vertical="center"/>
      <protection locked="0"/>
    </xf>
    <xf numFmtId="169" fontId="4" fillId="51" borderId="1" applyNumberFormat="0" applyFill="0" applyBorder="0" applyProtection="0">
      <alignment vertical="center"/>
      <protection locked="0"/>
    </xf>
    <xf numFmtId="169" fontId="4" fillId="51" borderId="1" applyNumberFormat="0" applyFill="0" applyBorder="0" applyProtection="0">
      <alignment vertical="center"/>
      <protection locked="0"/>
    </xf>
    <xf numFmtId="169" fontId="4" fillId="51" borderId="1" applyNumberFormat="0" applyFill="0" applyBorder="0" applyProtection="0">
      <alignment vertical="center"/>
      <protection locked="0"/>
    </xf>
    <xf numFmtId="0" fontId="29" fillId="61" borderId="0" applyNumberFormat="0" applyBorder="0" applyAlignment="0" applyProtection="0"/>
    <xf numFmtId="0" fontId="29" fillId="61" borderId="0" applyNumberFormat="0" applyBorder="0" applyAlignment="0" applyProtection="0"/>
    <xf numFmtId="0" fontId="29" fillId="61" borderId="0" applyNumberFormat="0" applyBorder="0" applyAlignment="0" applyProtection="0"/>
    <xf numFmtId="0" fontId="29" fillId="61" borderId="0" applyNumberFormat="0" applyBorder="0" applyAlignment="0" applyProtection="0"/>
    <xf numFmtId="0" fontId="29" fillId="61" borderId="0" applyNumberFormat="0" applyBorder="0" applyAlignment="0" applyProtection="0"/>
    <xf numFmtId="0" fontId="29" fillId="61" borderId="0" applyNumberFormat="0" applyBorder="0" applyAlignment="0" applyProtection="0"/>
    <xf numFmtId="0" fontId="29"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51" fillId="14" borderId="20" applyNumberFormat="0" applyAlignment="0" applyProtection="0"/>
    <xf numFmtId="0" fontId="51" fillId="14" borderId="20" applyNumberFormat="0" applyAlignment="0" applyProtection="0"/>
    <xf numFmtId="0" fontId="51" fillId="14" borderId="20" applyNumberFormat="0" applyAlignment="0" applyProtection="0"/>
    <xf numFmtId="0" fontId="51" fillId="14" borderId="20" applyNumberFormat="0" applyAlignment="0" applyProtection="0"/>
    <xf numFmtId="0" fontId="51" fillId="14" borderId="20" applyNumberFormat="0" applyAlignment="0" applyProtection="0"/>
    <xf numFmtId="0" fontId="51" fillId="14" borderId="20" applyNumberFormat="0" applyAlignment="0" applyProtection="0"/>
    <xf numFmtId="0" fontId="51" fillId="14" borderId="20" applyNumberFormat="0" applyAlignment="0" applyProtection="0"/>
    <xf numFmtId="0" fontId="51" fillId="14" borderId="20" applyNumberFormat="0" applyAlignment="0" applyProtection="0"/>
    <xf numFmtId="0" fontId="62" fillId="65" borderId="23" applyNumberFormat="0" applyAlignment="0" applyProtection="0"/>
    <xf numFmtId="0" fontId="62" fillId="65" borderId="23" applyNumberFormat="0" applyAlignment="0" applyProtection="0"/>
    <xf numFmtId="0" fontId="62" fillId="65" borderId="23" applyNumberFormat="0" applyAlignment="0" applyProtection="0"/>
    <xf numFmtId="0" fontId="62" fillId="65" borderId="23" applyNumberFormat="0" applyAlignment="0" applyProtection="0"/>
    <xf numFmtId="0" fontId="62" fillId="65" borderId="23" applyNumberFormat="0" applyAlignment="0" applyProtection="0"/>
    <xf numFmtId="0" fontId="62" fillId="65" borderId="23" applyNumberFormat="0" applyAlignment="0" applyProtection="0"/>
    <xf numFmtId="0" fontId="62" fillId="65" borderId="23" applyNumberFormat="0" applyAlignment="0" applyProtection="0"/>
    <xf numFmtId="0" fontId="62" fillId="65" borderId="23" applyNumberFormat="0" applyAlignment="0" applyProtection="0"/>
    <xf numFmtId="0" fontId="74" fillId="65" borderId="20" applyNumberFormat="0" applyAlignment="0" applyProtection="0"/>
    <xf numFmtId="0" fontId="74" fillId="65" borderId="20" applyNumberFormat="0" applyAlignment="0" applyProtection="0"/>
    <xf numFmtId="0" fontId="74" fillId="65" borderId="20" applyNumberFormat="0" applyAlignment="0" applyProtection="0"/>
    <xf numFmtId="0" fontId="74" fillId="65" borderId="20" applyNumberFormat="0" applyAlignment="0" applyProtection="0"/>
    <xf numFmtId="0" fontId="74" fillId="65" borderId="20" applyNumberFormat="0" applyAlignment="0" applyProtection="0"/>
    <xf numFmtId="0" fontId="74" fillId="65" borderId="20" applyNumberFormat="0" applyAlignment="0" applyProtection="0"/>
    <xf numFmtId="0" fontId="74" fillId="65" borderId="20" applyNumberFormat="0" applyAlignment="0" applyProtection="0"/>
    <xf numFmtId="0" fontId="74" fillId="65" borderId="20" applyNumberFormat="0" applyAlignment="0" applyProtection="0"/>
    <xf numFmtId="166" fontId="4" fillId="0" borderId="0" applyFont="0" applyFill="0" applyBorder="0" applyAlignment="0" applyProtection="0"/>
    <xf numFmtId="171" fontId="4" fillId="0" borderId="0" applyFont="0" applyFill="0" applyBorder="0" applyAlignment="0" applyProtection="0"/>
    <xf numFmtId="172" fontId="33" fillId="6" borderId="0" applyNumberFormat="0" applyFont="0" applyFill="0" applyBorder="0" applyAlignment="0" applyProtection="0">
      <alignment vertical="center"/>
    </xf>
    <xf numFmtId="0" fontId="75" fillId="0" borderId="27" applyNumberFormat="0" applyFill="0" applyAlignment="0" applyProtection="0"/>
    <xf numFmtId="0" fontId="75" fillId="0" borderId="27" applyNumberFormat="0" applyFill="0" applyAlignment="0" applyProtection="0"/>
    <xf numFmtId="0" fontId="75" fillId="0" borderId="27" applyNumberFormat="0" applyFill="0" applyAlignment="0" applyProtection="0"/>
    <xf numFmtId="0" fontId="75" fillId="0" borderId="27" applyNumberFormat="0" applyFill="0" applyAlignment="0" applyProtection="0"/>
    <xf numFmtId="0" fontId="75" fillId="0" borderId="27" applyNumberFormat="0" applyFill="0" applyAlignment="0" applyProtection="0"/>
    <xf numFmtId="0" fontId="75" fillId="0" borderId="27" applyNumberFormat="0" applyFill="0" applyAlignment="0" applyProtection="0"/>
    <xf numFmtId="0" fontId="75" fillId="0" borderId="27" applyNumberFormat="0" applyFill="0" applyAlignment="0" applyProtection="0"/>
    <xf numFmtId="0" fontId="75" fillId="0" borderId="27" applyNumberFormat="0" applyFill="0" applyAlignment="0" applyProtection="0"/>
    <xf numFmtId="0" fontId="76" fillId="0" borderId="18" applyNumberFormat="0" applyFill="0" applyAlignment="0" applyProtection="0"/>
    <xf numFmtId="0" fontId="76" fillId="0" borderId="18" applyNumberFormat="0" applyFill="0" applyAlignment="0" applyProtection="0"/>
    <xf numFmtId="0" fontId="76" fillId="0" borderId="18" applyNumberFormat="0" applyFill="0" applyAlignment="0" applyProtection="0"/>
    <xf numFmtId="0" fontId="76" fillId="0" borderId="18" applyNumberFormat="0" applyFill="0" applyAlignment="0" applyProtection="0"/>
    <xf numFmtId="0" fontId="76" fillId="0" borderId="18" applyNumberFormat="0" applyFill="0" applyAlignment="0" applyProtection="0"/>
    <xf numFmtId="0" fontId="76" fillId="0" borderId="18" applyNumberFormat="0" applyFill="0" applyAlignment="0" applyProtection="0"/>
    <xf numFmtId="0" fontId="76" fillId="0" borderId="18" applyNumberFormat="0" applyFill="0" applyAlignment="0" applyProtection="0"/>
    <xf numFmtId="0" fontId="76" fillId="0" borderId="18" applyNumberFormat="0" applyFill="0" applyAlignment="0" applyProtection="0"/>
    <xf numFmtId="0" fontId="77" fillId="0" borderId="28" applyNumberFormat="0" applyFill="0" applyAlignment="0" applyProtection="0"/>
    <xf numFmtId="0" fontId="77" fillId="0" borderId="28" applyNumberFormat="0" applyFill="0" applyAlignment="0" applyProtection="0"/>
    <xf numFmtId="0" fontId="77" fillId="0" borderId="28" applyNumberFormat="0" applyFill="0" applyAlignment="0" applyProtection="0"/>
    <xf numFmtId="0" fontId="77" fillId="0" borderId="28" applyNumberFormat="0" applyFill="0" applyAlignment="0" applyProtection="0"/>
    <xf numFmtId="0" fontId="77" fillId="0" borderId="28" applyNumberFormat="0" applyFill="0" applyAlignment="0" applyProtection="0"/>
    <xf numFmtId="0" fontId="77" fillId="0" borderId="28" applyNumberFormat="0" applyFill="0" applyAlignment="0" applyProtection="0"/>
    <xf numFmtId="0" fontId="77" fillId="0" borderId="28" applyNumberFormat="0" applyFill="0" applyAlignment="0" applyProtection="0"/>
    <xf numFmtId="0" fontId="77" fillId="0" borderId="28"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lignment horizontal="left"/>
    </xf>
    <xf numFmtId="0" fontId="79" fillId="6" borderId="0"/>
    <xf numFmtId="0" fontId="39" fillId="0" borderId="29"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37" fillId="66" borderId="15" applyNumberFormat="0" applyAlignment="0" applyProtection="0"/>
    <xf numFmtId="0" fontId="37" fillId="66" borderId="15" applyNumberFormat="0" applyAlignment="0" applyProtection="0"/>
    <xf numFmtId="0" fontId="37" fillId="66" borderId="15" applyNumberFormat="0" applyAlignment="0" applyProtection="0"/>
    <xf numFmtId="0" fontId="37" fillId="66" borderId="15" applyNumberFormat="0" applyAlignment="0" applyProtection="0"/>
    <xf numFmtId="0" fontId="37" fillId="66" borderId="15" applyNumberFormat="0" applyAlignment="0" applyProtection="0"/>
    <xf numFmtId="0" fontId="37" fillId="66" borderId="15" applyNumberFormat="0" applyAlignment="0" applyProtection="0"/>
    <xf numFmtId="0" fontId="37" fillId="66" borderId="15" applyNumberFormat="0" applyAlignment="0" applyProtection="0"/>
    <xf numFmtId="0" fontId="37" fillId="66" borderId="15" applyNumberFormat="0" applyAlignment="0" applyProtection="0"/>
    <xf numFmtId="0" fontId="80" fillId="6" borderId="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58" fillId="57"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0" fontId="58" fillId="57" borderId="0" applyNumberFormat="0" applyBorder="0" applyAlignment="0" applyProtection="0"/>
    <xf numFmtId="164" fontId="3" fillId="0" borderId="0" applyFont="0" applyFill="0" applyBorder="0" applyAlignment="0" applyProtection="0"/>
    <xf numFmtId="0" fontId="4" fillId="0" borderId="0"/>
    <xf numFmtId="0" fontId="1" fillId="0" borderId="0"/>
    <xf numFmtId="0" fontId="3" fillId="0" borderId="0"/>
    <xf numFmtId="0" fontId="1" fillId="0" borderId="0"/>
    <xf numFmtId="0" fontId="12" fillId="0" borderId="0"/>
    <xf numFmtId="0" fontId="4" fillId="0" borderId="0"/>
    <xf numFmtId="0" fontId="4" fillId="0" borderId="0"/>
    <xf numFmtId="0" fontId="4" fillId="0" borderId="0"/>
    <xf numFmtId="0" fontId="12"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6" fillId="0" borderId="0"/>
    <xf numFmtId="0" fontId="1" fillId="0" borderId="0"/>
    <xf numFmtId="0" fontId="4" fillId="0" borderId="0"/>
    <xf numFmtId="0" fontId="82"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0" fontId="3" fillId="67" borderId="30" applyNumberFormat="0" applyFont="0" applyAlignment="0" applyProtection="0"/>
    <xf numFmtId="9" fontId="1"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85" fillId="39" borderId="0">
      <alignment horizontal="center" vertical="top"/>
    </xf>
    <xf numFmtId="3" fontId="86" fillId="0" borderId="0" applyFont="0" applyFill="0" applyBorder="0" applyProtection="0">
      <alignment horizontal="right" vertical="center"/>
    </xf>
    <xf numFmtId="0" fontId="21" fillId="0" borderId="0"/>
    <xf numFmtId="0" fontId="4" fillId="0" borderId="0"/>
    <xf numFmtId="0" fontId="20" fillId="0" borderId="0"/>
    <xf numFmtId="0" fontId="21" fillId="0" borderId="0"/>
    <xf numFmtId="196" fontId="87" fillId="0" borderId="0" applyFont="0" applyFill="0" applyBorder="0" applyAlignment="0" applyProtection="0"/>
    <xf numFmtId="167" fontId="27" fillId="0" borderId="0" applyFont="0" applyFill="0" applyBorder="0" applyAlignment="0" applyProtection="0"/>
    <xf numFmtId="167" fontId="3" fillId="0" borderId="0" applyFont="0" applyFill="0" applyBorder="0" applyAlignment="0" applyProtection="0"/>
    <xf numFmtId="167" fontId="12" fillId="0" borderId="0" applyFont="0" applyFill="0" applyBorder="0" applyAlignment="0" applyProtection="0"/>
    <xf numFmtId="43"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3"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97"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 fillId="0" borderId="0" applyFont="0" applyFill="0" applyBorder="0" applyAlignment="0" applyProtection="0"/>
    <xf numFmtId="167" fontId="1" fillId="0" borderId="0" applyFont="0" applyFill="0" applyBorder="0" applyAlignment="0" applyProtection="0"/>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165" fontId="27" fillId="68" borderId="1">
      <alignment horizontal="center" vertical="center"/>
      <protection locked="0"/>
    </xf>
    <xf numFmtId="0" fontId="88" fillId="0" borderId="0"/>
    <xf numFmtId="0" fontId="89" fillId="69" borderId="34" applyNumberFormat="0" applyAlignment="0" applyProtection="0"/>
    <xf numFmtId="0" fontId="100" fillId="0" borderId="0" applyNumberFormat="0" applyFill="0" applyBorder="0" applyAlignment="0" applyProtection="0"/>
  </cellStyleXfs>
  <cellXfs count="191">
    <xf numFmtId="0" fontId="0" fillId="0" borderId="0" xfId="0"/>
    <xf numFmtId="0" fontId="0" fillId="0" borderId="0" xfId="0"/>
    <xf numFmtId="0" fontId="0" fillId="0" borderId="0" xfId="0" applyProtection="1"/>
    <xf numFmtId="0" fontId="14" fillId="0" borderId="0" xfId="0" applyFont="1" applyProtection="1"/>
    <xf numFmtId="4" fontId="8" fillId="0"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4" fontId="8" fillId="2" borderId="1" xfId="0" applyNumberFormat="1" applyFont="1" applyFill="1" applyBorder="1" applyAlignment="1" applyProtection="1">
      <alignment horizontal="right" vertical="center"/>
    </xf>
    <xf numFmtId="4" fontId="8" fillId="2" borderId="1" xfId="1" applyNumberFormat="1" applyFont="1" applyFill="1" applyBorder="1" applyAlignment="1" applyProtection="1">
      <alignment horizontal="right" vertical="center"/>
    </xf>
    <xf numFmtId="0" fontId="0" fillId="0" borderId="1" xfId="0" applyBorder="1" applyProtection="1"/>
    <xf numFmtId="0" fontId="5" fillId="0" borderId="1" xfId="0" applyFont="1" applyBorder="1" applyAlignment="1" applyProtection="1">
      <alignment vertical="center" wrapText="1"/>
    </xf>
    <xf numFmtId="0" fontId="5" fillId="0" borderId="1" xfId="12"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center" vertical="center" wrapText="1"/>
    </xf>
    <xf numFmtId="0" fontId="7" fillId="2" borderId="1" xfId="0" applyFont="1" applyFill="1" applyBorder="1" applyAlignment="1" applyProtection="1">
      <alignment vertical="center" wrapText="1"/>
    </xf>
    <xf numFmtId="0" fontId="5" fillId="2" borderId="1" xfId="12" applyFont="1" applyFill="1" applyBorder="1" applyAlignment="1" applyProtection="1">
      <alignment horizontal="center" vertical="center" wrapText="1"/>
    </xf>
    <xf numFmtId="0" fontId="91" fillId="2" borderId="1" xfId="0" applyFont="1" applyFill="1" applyBorder="1" applyAlignment="1" applyProtection="1">
      <alignment horizontal="right" vertical="center"/>
    </xf>
    <xf numFmtId="0" fontId="91" fillId="2" borderId="1" xfId="7" applyFont="1" applyFill="1" applyBorder="1" applyAlignment="1" applyProtection="1">
      <alignment vertical="center" wrapText="1"/>
    </xf>
    <xf numFmtId="0" fontId="91" fillId="2" borderId="3" xfId="0" applyFont="1" applyFill="1" applyBorder="1" applyAlignment="1" applyProtection="1">
      <alignment horizontal="center" vertical="center" wrapText="1"/>
    </xf>
    <xf numFmtId="49" fontId="8" fillId="2" borderId="0" xfId="0" applyNumberFormat="1" applyFont="1" applyFill="1" applyAlignment="1" applyProtection="1">
      <alignment horizontal="right" vertical="center"/>
    </xf>
    <xf numFmtId="0" fontId="7" fillId="2" borderId="1" xfId="7" applyFont="1" applyFill="1" applyBorder="1" applyAlignment="1" applyProtection="1">
      <alignment vertical="center" wrapText="1"/>
    </xf>
    <xf numFmtId="0" fontId="5" fillId="2" borderId="1" xfId="7"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1" fontId="5" fillId="0" borderId="1" xfId="11" applyNumberFormat="1" applyFont="1" applyFill="1" applyBorder="1" applyAlignment="1" applyProtection="1">
      <alignment horizontal="center" vertical="center" wrapText="1"/>
    </xf>
    <xf numFmtId="0" fontId="91" fillId="0" borderId="1" xfId="12" applyFont="1" applyFill="1" applyBorder="1" applyAlignment="1" applyProtection="1">
      <alignment vertical="center" wrapText="1"/>
    </xf>
    <xf numFmtId="0" fontId="0" fillId="0" borderId="0" xfId="0" applyBorder="1" applyProtection="1"/>
    <xf numFmtId="0" fontId="5" fillId="0" borderId="1" xfId="0" applyFont="1" applyFill="1" applyBorder="1" applyAlignment="1" applyProtection="1">
      <alignment horizontal="right" vertical="center" wrapText="1"/>
    </xf>
    <xf numFmtId="0" fontId="0" fillId="0" borderId="1" xfId="0" applyBorder="1" applyAlignment="1" applyProtection="1">
      <alignment horizontal="right"/>
    </xf>
    <xf numFmtId="49" fontId="5" fillId="2" borderId="1" xfId="11" applyNumberFormat="1" applyFont="1" applyFill="1" applyBorder="1" applyAlignment="1" applyProtection="1">
      <alignment horizontal="center" vertical="center" wrapText="1"/>
    </xf>
    <xf numFmtId="0" fontId="5" fillId="2" borderId="1" xfId="12" applyFont="1" applyFill="1" applyBorder="1" applyAlignment="1" applyProtection="1">
      <alignment vertical="center" wrapText="1"/>
    </xf>
    <xf numFmtId="4" fontId="5" fillId="2" borderId="1" xfId="0" applyNumberFormat="1" applyFont="1" applyFill="1" applyBorder="1" applyAlignment="1" applyProtection="1">
      <alignment horizontal="right" vertical="center" wrapText="1"/>
    </xf>
    <xf numFmtId="4" fontId="5" fillId="0" borderId="1" xfId="0" applyNumberFormat="1" applyFont="1" applyFill="1" applyBorder="1" applyAlignment="1" applyProtection="1">
      <alignment horizontal="right" vertical="center" wrapText="1"/>
    </xf>
    <xf numFmtId="49" fontId="5" fillId="2" borderId="1" xfId="11" applyNumberFormat="1" applyFont="1" applyFill="1" applyBorder="1" applyAlignment="1" applyProtection="1">
      <alignment horizontal="right" vertical="center" wrapText="1"/>
    </xf>
    <xf numFmtId="1" fontId="94" fillId="4" borderId="1" xfId="11" applyNumberFormat="1" applyFont="1" applyFill="1" applyBorder="1" applyAlignment="1" applyProtection="1">
      <alignment horizontal="center" vertical="center" wrapText="1"/>
    </xf>
    <xf numFmtId="0" fontId="0" fillId="0" borderId="1" xfId="0" applyFill="1" applyBorder="1" applyAlignment="1" applyProtection="1">
      <alignment horizontal="right"/>
    </xf>
    <xf numFmtId="49" fontId="5" fillId="2" borderId="1" xfId="0" applyNumberFormat="1" applyFont="1" applyFill="1" applyBorder="1" applyAlignment="1" applyProtection="1">
      <alignment horizontal="right" vertical="center" wrapText="1"/>
    </xf>
    <xf numFmtId="4" fontId="5" fillId="2" borderId="1" xfId="0" applyNumberFormat="1" applyFont="1" applyFill="1" applyBorder="1" applyAlignment="1" applyProtection="1">
      <alignment vertical="center" wrapText="1"/>
    </xf>
    <xf numFmtId="0" fontId="7" fillId="0" borderId="1" xfId="0" applyFont="1" applyFill="1" applyBorder="1" applyAlignment="1" applyProtection="1">
      <alignment vertical="center" wrapText="1"/>
    </xf>
    <xf numFmtId="0" fontId="5" fillId="0" borderId="1" xfId="0" applyFont="1" applyFill="1" applyBorder="1" applyProtection="1"/>
    <xf numFmtId="4" fontId="5" fillId="0" borderId="1" xfId="0" applyNumberFormat="1" applyFont="1" applyFill="1" applyBorder="1" applyAlignment="1" applyProtection="1">
      <alignment vertical="center" wrapText="1"/>
    </xf>
    <xf numFmtId="4" fontId="5" fillId="2" borderId="3" xfId="0" applyNumberFormat="1" applyFont="1" applyFill="1" applyBorder="1" applyAlignment="1" applyProtection="1">
      <alignment horizontal="center" vertical="center" wrapText="1"/>
    </xf>
    <xf numFmtId="4" fontId="5" fillId="2" borderId="1" xfId="0" applyNumberFormat="1" applyFont="1" applyFill="1" applyBorder="1" applyAlignment="1" applyProtection="1">
      <alignment horizontal="center" vertical="center" wrapText="1"/>
    </xf>
    <xf numFmtId="0" fontId="5" fillId="0" borderId="1" xfId="12" applyFont="1" applyFill="1" applyBorder="1" applyAlignment="1" applyProtection="1">
      <alignment horizontal="center" vertical="center" wrapText="1"/>
    </xf>
    <xf numFmtId="0" fontId="7" fillId="0" borderId="1" xfId="0" applyFont="1" applyBorder="1" applyAlignment="1" applyProtection="1">
      <alignment vertical="center" wrapText="1"/>
    </xf>
    <xf numFmtId="4" fontId="5" fillId="0" borderId="1" xfId="0" applyNumberFormat="1" applyFont="1" applyBorder="1" applyAlignment="1" applyProtection="1">
      <alignment horizontal="right" vertical="center" wrapText="1"/>
    </xf>
    <xf numFmtId="4" fontId="91" fillId="2" borderId="7" xfId="6" applyNumberFormat="1" applyFont="1" applyFill="1" applyAlignment="1" applyProtection="1">
      <alignment horizontal="right" vertical="center" wrapText="1"/>
    </xf>
    <xf numFmtId="4" fontId="91" fillId="2" borderId="1" xfId="1" applyNumberFormat="1" applyFont="1" applyFill="1" applyBorder="1" applyAlignment="1" applyProtection="1">
      <alignment horizontal="right"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right"/>
    </xf>
    <xf numFmtId="4" fontId="8" fillId="0" borderId="0" xfId="0" applyNumberFormat="1" applyFont="1" applyAlignment="1" applyProtection="1">
      <alignment vertical="center"/>
    </xf>
    <xf numFmtId="0" fontId="5" fillId="2" borderId="1" xfId="0" applyFont="1" applyFill="1" applyBorder="1" applyAlignment="1" applyProtection="1">
      <alignment horizontal="right" vertical="center" wrapText="1"/>
    </xf>
    <xf numFmtId="0" fontId="5" fillId="0" borderId="1" xfId="0" applyFont="1" applyFill="1" applyBorder="1" applyAlignment="1" applyProtection="1">
      <alignment horizontal="center" vertical="center" wrapText="1"/>
    </xf>
    <xf numFmtId="4" fontId="5" fillId="2" borderId="1" xfId="12" applyNumberFormat="1" applyFont="1" applyFill="1" applyBorder="1" applyAlignment="1" applyProtection="1">
      <alignment vertical="center" wrapText="1"/>
    </xf>
    <xf numFmtId="2" fontId="5" fillId="2" borderId="1" xfId="12" applyNumberFormat="1" applyFont="1" applyFill="1" applyBorder="1" applyAlignment="1" applyProtection="1">
      <alignment vertical="center" wrapText="1"/>
    </xf>
    <xf numFmtId="0" fontId="7" fillId="3" borderId="1" xfId="0" applyFont="1" applyFill="1" applyBorder="1" applyAlignment="1" applyProtection="1">
      <alignment vertical="center" wrapText="1"/>
    </xf>
    <xf numFmtId="0" fontId="5" fillId="3" borderId="1" xfId="0" applyFont="1" applyFill="1" applyBorder="1" applyAlignment="1" applyProtection="1">
      <alignment horizontal="center" vertical="center" wrapText="1"/>
    </xf>
    <xf numFmtId="0" fontId="8" fillId="2" borderId="1" xfId="12" applyFont="1" applyFill="1" applyBorder="1" applyAlignment="1" applyProtection="1">
      <alignment horizontal="right" vertical="center" wrapText="1"/>
    </xf>
    <xf numFmtId="0" fontId="91" fillId="3" borderId="1" xfId="7" applyFont="1" applyFill="1" applyBorder="1" applyAlignment="1" applyProtection="1">
      <alignment vertical="center" wrapText="1"/>
    </xf>
    <xf numFmtId="14" fontId="8" fillId="2" borderId="1" xfId="12" applyNumberFormat="1" applyFont="1" applyFill="1" applyBorder="1" applyAlignment="1" applyProtection="1">
      <alignment horizontal="right" vertical="center" wrapText="1"/>
    </xf>
    <xf numFmtId="1" fontId="94" fillId="5" borderId="1" xfId="11" applyNumberFormat="1" applyFont="1" applyFill="1" applyBorder="1" applyAlignment="1" applyProtection="1">
      <alignment horizontal="center" vertical="center" wrapText="1"/>
    </xf>
    <xf numFmtId="0" fontId="7" fillId="3" borderId="1" xfId="7" applyFont="1" applyFill="1" applyBorder="1" applyAlignment="1" applyProtection="1">
      <alignment vertical="center" wrapText="1"/>
    </xf>
    <xf numFmtId="0" fontId="7" fillId="3" borderId="1" xfId="0" applyFont="1" applyFill="1" applyBorder="1" applyAlignment="1" applyProtection="1">
      <alignment horizontal="center" vertical="center" wrapText="1"/>
    </xf>
    <xf numFmtId="4" fontId="5" fillId="3" borderId="1" xfId="0" applyNumberFormat="1" applyFont="1" applyFill="1" applyBorder="1" applyAlignment="1" applyProtection="1">
      <alignment vertical="center" wrapText="1"/>
    </xf>
    <xf numFmtId="0" fontId="5" fillId="0" borderId="1" xfId="7" applyFont="1" applyBorder="1" applyAlignment="1" applyProtection="1">
      <alignment vertical="center" wrapText="1"/>
    </xf>
    <xf numFmtId="1" fontId="94" fillId="5" borderId="1" xfId="12" applyNumberFormat="1" applyFont="1" applyFill="1" applyBorder="1" applyAlignment="1" applyProtection="1">
      <alignment horizontal="center" vertical="center" wrapText="1"/>
    </xf>
    <xf numFmtId="1" fontId="8" fillId="3" borderId="1" xfId="12" applyNumberFormat="1" applyFont="1" applyFill="1" applyBorder="1" applyAlignment="1" applyProtection="1">
      <alignment horizontal="center" vertical="center" wrapText="1"/>
    </xf>
    <xf numFmtId="0" fontId="5" fillId="3" borderId="1" xfId="7" applyFont="1" applyFill="1" applyBorder="1" applyAlignment="1" applyProtection="1">
      <alignment vertical="center" wrapText="1"/>
    </xf>
    <xf numFmtId="0" fontId="5" fillId="3" borderId="1" xfId="7" applyFont="1" applyFill="1" applyBorder="1" applyAlignment="1" applyProtection="1">
      <alignment horizontal="center" vertical="center"/>
    </xf>
    <xf numFmtId="4" fontId="5" fillId="3" borderId="1" xfId="0" applyNumberFormat="1" applyFont="1" applyFill="1" applyBorder="1" applyAlignment="1" applyProtection="1">
      <alignment vertical="center"/>
    </xf>
    <xf numFmtId="1" fontId="8" fillId="0" borderId="1" xfId="12" applyNumberFormat="1" applyFont="1" applyBorder="1" applyAlignment="1" applyProtection="1">
      <alignment horizontal="center" vertical="center" wrapText="1"/>
    </xf>
    <xf numFmtId="4" fontId="5" fillId="0" borderId="1" xfId="0" applyNumberFormat="1" applyFont="1" applyBorder="1" applyAlignment="1" applyProtection="1">
      <alignment horizontal="right" vertical="center"/>
    </xf>
    <xf numFmtId="4" fontId="5" fillId="2" borderId="1" xfId="0" applyNumberFormat="1" applyFont="1" applyFill="1" applyBorder="1" applyAlignment="1" applyProtection="1">
      <alignment horizontal="right" vertical="center"/>
    </xf>
    <xf numFmtId="2" fontId="8" fillId="2" borderId="1" xfId="12" applyNumberFormat="1" applyFont="1" applyFill="1" applyBorder="1" applyAlignment="1" applyProtection="1">
      <alignment horizontal="right" vertical="center" wrapText="1"/>
    </xf>
    <xf numFmtId="1" fontId="8" fillId="2" borderId="1" xfId="12" applyNumberFormat="1" applyFont="1" applyFill="1" applyBorder="1" applyAlignment="1" applyProtection="1">
      <alignment horizontal="right" vertical="center" wrapText="1"/>
    </xf>
    <xf numFmtId="0" fontId="8" fillId="2" borderId="0" xfId="0" applyFont="1" applyFill="1" applyAlignment="1" applyProtection="1">
      <alignment vertical="center" wrapText="1"/>
    </xf>
    <xf numFmtId="1" fontId="93" fillId="5" borderId="1" xfId="12" applyNumberFormat="1" applyFont="1" applyFill="1" applyBorder="1" applyAlignment="1" applyProtection="1">
      <alignment horizontal="center" vertical="center" wrapText="1"/>
    </xf>
    <xf numFmtId="4" fontId="5" fillId="3" borderId="1" xfId="0" applyNumberFormat="1" applyFont="1" applyFill="1" applyBorder="1" applyAlignment="1" applyProtection="1">
      <alignment horizontal="right" vertical="center"/>
    </xf>
    <xf numFmtId="0" fontId="91" fillId="3" borderId="1" xfId="0" applyFont="1" applyFill="1" applyBorder="1" applyAlignment="1" applyProtection="1">
      <alignment vertical="center" wrapText="1"/>
    </xf>
    <xf numFmtId="0" fontId="91" fillId="3" borderId="1" xfId="0" applyFont="1" applyFill="1" applyBorder="1" applyAlignment="1" applyProtection="1">
      <alignment horizontal="center" vertical="center" wrapText="1"/>
    </xf>
    <xf numFmtId="0" fontId="5" fillId="0" borderId="1" xfId="7" applyFont="1" applyBorder="1" applyAlignment="1" applyProtection="1">
      <alignment horizontal="center" vertical="center"/>
    </xf>
    <xf numFmtId="4" fontId="8" fillId="0" borderId="1" xfId="0" applyNumberFormat="1" applyFont="1" applyFill="1" applyBorder="1" applyAlignment="1" applyProtection="1">
      <alignment horizontal="right" vertical="center"/>
    </xf>
    <xf numFmtId="4" fontId="100" fillId="0" borderId="0" xfId="3230" applyNumberFormat="1" applyAlignment="1" applyProtection="1">
      <alignment horizontal="left"/>
    </xf>
    <xf numFmtId="4" fontId="5" fillId="0" borderId="0" xfId="7" applyNumberFormat="1" applyFont="1" applyAlignment="1" applyProtection="1">
      <alignment horizontal="left"/>
    </xf>
    <xf numFmtId="0" fontId="5" fillId="0" borderId="0" xfId="7" applyFont="1" applyAlignment="1" applyProtection="1">
      <alignment horizontal="left"/>
    </xf>
    <xf numFmtId="0" fontId="3" fillId="0" borderId="0" xfId="7" applyFont="1" applyProtection="1"/>
    <xf numFmtId="0" fontId="99" fillId="0" borderId="0" xfId="7" applyFont="1" applyAlignment="1" applyProtection="1">
      <alignment horizontal="left"/>
    </xf>
    <xf numFmtId="0" fontId="8" fillId="0" borderId="36" xfId="0" applyFont="1" applyBorder="1" applyAlignment="1" applyProtection="1">
      <alignment horizontal="center" vertical="center"/>
    </xf>
    <xf numFmtId="0" fontId="8" fillId="71" borderId="36" xfId="0" applyFont="1" applyFill="1" applyBorder="1" applyAlignment="1" applyProtection="1">
      <alignment horizontal="center" vertical="center"/>
    </xf>
    <xf numFmtId="0" fontId="7" fillId="3" borderId="36" xfId="0" applyFont="1" applyFill="1" applyBorder="1" applyAlignment="1" applyProtection="1">
      <alignment horizontal="center" vertical="center" wrapText="1"/>
    </xf>
    <xf numFmtId="0" fontId="7" fillId="71" borderId="36" xfId="0" applyFont="1" applyFill="1" applyBorder="1" applyAlignment="1" applyProtection="1">
      <alignment horizontal="center" vertical="center" wrapText="1"/>
    </xf>
    <xf numFmtId="0" fontId="5" fillId="0" borderId="4" xfId="0" applyFont="1" applyFill="1" applyBorder="1" applyAlignment="1" applyProtection="1">
      <alignment vertical="center" wrapText="1"/>
    </xf>
    <xf numFmtId="0" fontId="5" fillId="0" borderId="2" xfId="0" applyFont="1" applyFill="1" applyBorder="1" applyAlignment="1" applyProtection="1">
      <alignment vertical="center" wrapText="1"/>
    </xf>
    <xf numFmtId="0" fontId="7" fillId="71" borderId="43" xfId="0" applyFont="1" applyFill="1" applyBorder="1" applyAlignment="1" applyProtection="1">
      <alignment horizontal="center" vertical="center" wrapText="1"/>
    </xf>
    <xf numFmtId="0" fontId="0" fillId="0" borderId="0" xfId="0" applyFill="1" applyProtection="1"/>
    <xf numFmtId="0" fontId="0" fillId="0" borderId="0" xfId="0" applyFill="1"/>
    <xf numFmtId="1" fontId="8" fillId="0" borderId="1" xfId="12" applyNumberFormat="1" applyFont="1" applyFill="1" applyBorder="1" applyAlignment="1" applyProtection="1">
      <alignment horizontal="center" vertical="center" wrapText="1"/>
    </xf>
    <xf numFmtId="4" fontId="5" fillId="0" borderId="1" xfId="0" applyNumberFormat="1" applyFont="1" applyFill="1" applyBorder="1" applyAlignment="1" applyProtection="1">
      <alignment vertical="center"/>
    </xf>
    <xf numFmtId="0" fontId="5" fillId="72" borderId="1" xfId="7" applyFont="1" applyFill="1" applyBorder="1" applyAlignment="1" applyProtection="1">
      <alignment vertical="center" wrapText="1"/>
      <protection locked="0"/>
    </xf>
    <xf numFmtId="0" fontId="8" fillId="0" borderId="1" xfId="0" applyFont="1" applyFill="1" applyBorder="1" applyAlignment="1" applyProtection="1">
      <alignment horizontal="center" wrapText="1"/>
    </xf>
    <xf numFmtId="0" fontId="95" fillId="0" borderId="40" xfId="814" applyFont="1" applyFill="1" applyBorder="1" applyAlignment="1" applyProtection="1">
      <alignment horizontal="center" vertical="center" wrapText="1"/>
    </xf>
    <xf numFmtId="198" fontId="95" fillId="0" borderId="40" xfId="814" applyNumberFormat="1" applyFont="1" applyFill="1" applyBorder="1" applyAlignment="1" applyProtection="1">
      <alignment horizontal="center" vertical="center" wrapText="1"/>
    </xf>
    <xf numFmtId="4" fontId="8" fillId="0" borderId="1" xfId="0" applyNumberFormat="1" applyFont="1" applyFill="1" applyBorder="1" applyAlignment="1" applyProtection="1">
      <alignment vertical="center"/>
    </xf>
    <xf numFmtId="4" fontId="8" fillId="0" borderId="1" xfId="0" applyNumberFormat="1" applyFont="1" applyBorder="1" applyAlignment="1" applyProtection="1">
      <alignment vertical="center"/>
    </xf>
    <xf numFmtId="0" fontId="0" fillId="0" borderId="0" xfId="0" applyAlignment="1" applyProtection="1">
      <alignment horizontal="right"/>
    </xf>
    <xf numFmtId="0" fontId="91" fillId="0" borderId="36" xfId="7" applyFont="1" applyBorder="1" applyAlignment="1" applyProtection="1">
      <alignment horizontal="left" vertical="top" wrapText="1"/>
    </xf>
    <xf numFmtId="0" fontId="91" fillId="71" borderId="36" xfId="0" applyFont="1" applyFill="1" applyBorder="1" applyAlignment="1" applyProtection="1">
      <alignment horizontal="left" vertical="top" wrapText="1"/>
    </xf>
    <xf numFmtId="0" fontId="5" fillId="2" borderId="4"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1" fontId="94" fillId="5" borderId="3" xfId="11" applyNumberFormat="1" applyFont="1" applyFill="1" applyBorder="1" applyAlignment="1" applyProtection="1">
      <alignment horizontal="center" vertical="center" wrapText="1"/>
    </xf>
    <xf numFmtId="1" fontId="94" fillId="5" borderId="5" xfId="11" applyNumberFormat="1" applyFont="1" applyFill="1" applyBorder="1" applyAlignment="1" applyProtection="1">
      <alignment horizontal="center" vertical="center" wrapText="1"/>
    </xf>
    <xf numFmtId="1" fontId="94" fillId="5" borderId="8" xfId="11" applyNumberFormat="1" applyFont="1" applyFill="1" applyBorder="1" applyAlignment="1" applyProtection="1">
      <alignment horizontal="center" vertical="center" wrapText="1"/>
    </xf>
    <xf numFmtId="1" fontId="94" fillId="5" borderId="3" xfId="12" applyNumberFormat="1" applyFont="1" applyFill="1" applyBorder="1" applyAlignment="1" applyProtection="1">
      <alignment horizontal="center" vertical="center" wrapText="1"/>
    </xf>
    <xf numFmtId="1" fontId="94" fillId="5" borderId="5" xfId="12" applyNumberFormat="1" applyFont="1" applyFill="1" applyBorder="1" applyAlignment="1" applyProtection="1">
      <alignment horizontal="center" vertical="center" wrapText="1"/>
    </xf>
    <xf numFmtId="1" fontId="94" fillId="5" borderId="8" xfId="12" applyNumberFormat="1" applyFont="1" applyFill="1" applyBorder="1" applyAlignment="1" applyProtection="1">
      <alignment horizontal="center" vertical="center" wrapText="1"/>
    </xf>
    <xf numFmtId="0" fontId="5" fillId="0" borderId="4"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4" xfId="7" applyFont="1" applyBorder="1" applyAlignment="1" applyProtection="1">
      <alignment horizontal="left" vertical="center" wrapText="1"/>
    </xf>
    <xf numFmtId="0" fontId="5" fillId="0" borderId="2" xfId="7" applyFont="1" applyBorder="1" applyAlignment="1" applyProtection="1">
      <alignment horizontal="left" vertical="center" wrapText="1"/>
    </xf>
    <xf numFmtId="0" fontId="5" fillId="2" borderId="4"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3" borderId="4"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91" fillId="3" borderId="4" xfId="0" applyFont="1" applyFill="1" applyBorder="1" applyAlignment="1" applyProtection="1">
      <alignment horizontal="left" vertical="center" wrapText="1"/>
    </xf>
    <xf numFmtId="0" fontId="91" fillId="3" borderId="2" xfId="0" applyFont="1" applyFill="1" applyBorder="1" applyAlignment="1" applyProtection="1">
      <alignment horizontal="left" vertical="center" wrapText="1"/>
    </xf>
    <xf numFmtId="0" fontId="5" fillId="3" borderId="4" xfId="7" applyFont="1" applyFill="1" applyBorder="1" applyAlignment="1" applyProtection="1">
      <alignment horizontal="left" vertical="center" wrapText="1"/>
    </xf>
    <xf numFmtId="0" fontId="5" fillId="3" borderId="2" xfId="7"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8" fillId="71" borderId="44" xfId="0" applyFont="1" applyFill="1" applyBorder="1" applyAlignment="1" applyProtection="1">
      <alignment horizontal="left" wrapText="1"/>
    </xf>
    <xf numFmtId="0" fontId="8" fillId="71" borderId="45" xfId="0" applyFont="1" applyFill="1" applyBorder="1" applyAlignment="1" applyProtection="1">
      <alignment horizontal="left" wrapText="1"/>
    </xf>
    <xf numFmtId="0" fontId="5" fillId="0" borderId="36" xfId="7" applyFont="1" applyBorder="1" applyAlignment="1" applyProtection="1">
      <alignment horizontal="left" vertical="center" wrapText="1"/>
    </xf>
    <xf numFmtId="0" fontId="98" fillId="71" borderId="36" xfId="7" applyFont="1" applyFill="1" applyBorder="1" applyAlignment="1" applyProtection="1">
      <alignment horizontal="left" vertical="top" wrapText="1"/>
    </xf>
    <xf numFmtId="0" fontId="91" fillId="0" borderId="36" xfId="0" applyFont="1" applyFill="1" applyBorder="1" applyAlignment="1" applyProtection="1">
      <alignment horizontal="left" vertical="top" wrapText="1"/>
    </xf>
    <xf numFmtId="0" fontId="91" fillId="3" borderId="37" xfId="0" applyFont="1" applyFill="1" applyBorder="1" applyAlignment="1" applyProtection="1">
      <alignment horizontal="left" vertical="center" wrapText="1"/>
    </xf>
    <xf numFmtId="0" fontId="91" fillId="3" borderId="38" xfId="0" applyFont="1" applyFill="1" applyBorder="1" applyAlignment="1" applyProtection="1">
      <alignment horizontal="left" vertical="center" wrapText="1"/>
    </xf>
    <xf numFmtId="0" fontId="91" fillId="3" borderId="39" xfId="0" applyFont="1" applyFill="1" applyBorder="1" applyAlignment="1" applyProtection="1">
      <alignment horizontal="left" vertical="center" wrapText="1"/>
    </xf>
    <xf numFmtId="0" fontId="91" fillId="71" borderId="36" xfId="7" applyFont="1" applyFill="1" applyBorder="1" applyAlignment="1" applyProtection="1">
      <alignment horizontal="left" vertical="top" wrapText="1"/>
    </xf>
    <xf numFmtId="0" fontId="91" fillId="0" borderId="37" xfId="0" applyFont="1" applyFill="1" applyBorder="1" applyAlignment="1" applyProtection="1">
      <alignment horizontal="left" vertical="center" wrapText="1"/>
    </xf>
    <xf numFmtId="0" fontId="91" fillId="0" borderId="38" xfId="0" applyFont="1" applyFill="1" applyBorder="1" applyAlignment="1" applyProtection="1">
      <alignment horizontal="left" vertical="center" wrapText="1"/>
    </xf>
    <xf numFmtId="0" fontId="91" fillId="0" borderId="39" xfId="0" applyFont="1" applyFill="1" applyBorder="1" applyAlignment="1" applyProtection="1">
      <alignment horizontal="left" vertical="center" wrapText="1"/>
    </xf>
    <xf numFmtId="0" fontId="91" fillId="71" borderId="36" xfId="7" applyFont="1" applyFill="1" applyBorder="1" applyAlignment="1" applyProtection="1">
      <alignment horizontal="left" vertical="center" wrapText="1"/>
    </xf>
    <xf numFmtId="1" fontId="94" fillId="4" borderId="3" xfId="11" applyNumberFormat="1" applyFont="1" applyFill="1" applyBorder="1" applyAlignment="1" applyProtection="1">
      <alignment horizontal="center" vertical="center" wrapText="1"/>
    </xf>
    <xf numFmtId="1" fontId="94" fillId="4" borderId="5" xfId="11" applyNumberFormat="1" applyFont="1" applyFill="1" applyBorder="1" applyAlignment="1" applyProtection="1">
      <alignment horizontal="center" vertical="center" wrapText="1"/>
    </xf>
    <xf numFmtId="1" fontId="94" fillId="4" borderId="8" xfId="11" applyNumberFormat="1" applyFont="1" applyFill="1" applyBorder="1" applyAlignment="1" applyProtection="1">
      <alignment horizontal="center" vertical="center" wrapText="1"/>
    </xf>
    <xf numFmtId="0" fontId="101" fillId="0" borderId="40" xfId="0" applyFont="1" applyBorder="1" applyAlignment="1" applyProtection="1">
      <alignment horizontal="right" vertical="center"/>
    </xf>
    <xf numFmtId="0" fontId="91" fillId="0" borderId="4" xfId="12" applyFont="1" applyFill="1" applyBorder="1" applyAlignment="1" applyProtection="1">
      <alignment horizontal="left" vertical="center" wrapText="1"/>
    </xf>
    <xf numFmtId="0" fontId="91" fillId="0" borderId="2" xfId="12" applyFont="1" applyFill="1" applyBorder="1" applyAlignment="1" applyProtection="1">
      <alignment horizontal="left" vertical="center" wrapText="1"/>
    </xf>
    <xf numFmtId="0" fontId="0" fillId="2" borderId="4" xfId="0" applyFill="1" applyBorder="1" applyAlignment="1" applyProtection="1">
      <alignment horizontal="left"/>
    </xf>
    <xf numFmtId="0" fontId="0" fillId="2" borderId="2" xfId="0" applyFill="1" applyBorder="1" applyAlignment="1" applyProtection="1">
      <alignment horizontal="left"/>
    </xf>
    <xf numFmtId="0" fontId="5" fillId="0" borderId="4" xfId="12" applyFont="1" applyFill="1" applyBorder="1" applyAlignment="1" applyProtection="1">
      <alignment horizontal="left" vertical="center" wrapText="1"/>
    </xf>
    <xf numFmtId="0" fontId="5" fillId="0" borderId="2" xfId="12" applyFont="1" applyFill="1" applyBorder="1" applyAlignment="1" applyProtection="1">
      <alignment horizontal="left" vertical="center" wrapText="1"/>
    </xf>
    <xf numFmtId="0" fontId="91" fillId="2" borderId="31" xfId="0" applyFont="1" applyFill="1" applyBorder="1" applyAlignment="1" applyProtection="1">
      <alignment horizontal="left" vertical="center" wrapText="1"/>
    </xf>
    <xf numFmtId="0" fontId="91" fillId="2" borderId="41" xfId="0" applyFont="1" applyFill="1" applyBorder="1" applyAlignment="1" applyProtection="1">
      <alignment horizontal="left" vertical="center" wrapText="1"/>
    </xf>
    <xf numFmtId="0" fontId="92" fillId="2" borderId="4" xfId="0" applyFont="1" applyFill="1" applyBorder="1" applyAlignment="1" applyProtection="1">
      <alignment horizontal="center" vertical="center" wrapText="1"/>
    </xf>
    <xf numFmtId="0" fontId="92" fillId="2" borderId="2" xfId="0" applyFont="1" applyFill="1" applyBorder="1" applyAlignment="1" applyProtection="1">
      <alignment horizontal="center" vertical="center" wrapText="1"/>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wrapText="1"/>
    </xf>
    <xf numFmtId="4" fontId="8" fillId="0" borderId="31" xfId="0" applyNumberFormat="1" applyFont="1" applyFill="1" applyBorder="1" applyAlignment="1" applyProtection="1">
      <alignment horizontal="center" vertical="center" wrapText="1"/>
    </xf>
    <xf numFmtId="4" fontId="8" fillId="0" borderId="32" xfId="0" applyNumberFormat="1" applyFont="1" applyFill="1" applyBorder="1" applyAlignment="1" applyProtection="1">
      <alignment horizontal="center" vertical="center" wrapText="1"/>
    </xf>
    <xf numFmtId="4" fontId="8" fillId="0" borderId="35" xfId="0" applyNumberFormat="1" applyFont="1" applyFill="1" applyBorder="1" applyAlignment="1" applyProtection="1">
      <alignment horizontal="center" vertical="center" wrapText="1"/>
    </xf>
    <xf numFmtId="4" fontId="90" fillId="0" borderId="34" xfId="3229" applyNumberFormat="1" applyFont="1" applyFill="1" applyAlignment="1" applyProtection="1">
      <alignment horizontal="center" vertical="center"/>
    </xf>
    <xf numFmtId="0" fontId="5" fillId="0" borderId="1" xfId="11" applyFont="1" applyFill="1" applyBorder="1" applyAlignment="1" applyProtection="1">
      <alignment horizontal="center" vertical="center" wrapText="1"/>
    </xf>
    <xf numFmtId="0" fontId="91" fillId="2" borderId="4" xfId="0" applyFont="1" applyFill="1" applyBorder="1" applyAlignment="1" applyProtection="1">
      <alignment horizontal="left" vertical="center" wrapText="1"/>
    </xf>
    <xf numFmtId="0" fontId="91" fillId="2" borderId="2" xfId="0" applyFont="1" applyFill="1" applyBorder="1" applyAlignment="1" applyProtection="1">
      <alignment horizontal="left" vertical="center" wrapText="1"/>
    </xf>
    <xf numFmtId="0" fontId="99" fillId="0" borderId="0" xfId="7" applyFont="1" applyAlignment="1" applyProtection="1">
      <alignment horizontal="left"/>
    </xf>
    <xf numFmtId="0" fontId="8" fillId="2" borderId="4" xfId="0" applyFont="1" applyFill="1" applyBorder="1" applyAlignment="1" applyProtection="1">
      <alignment horizontal="left" wrapText="1"/>
    </xf>
    <xf numFmtId="0" fontId="8" fillId="2" borderId="2" xfId="0" applyFont="1" applyFill="1" applyBorder="1" applyAlignment="1" applyProtection="1">
      <alignment horizontal="left" wrapText="1"/>
    </xf>
    <xf numFmtId="0" fontId="8" fillId="2" borderId="4"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2" borderId="4" xfId="12" applyFont="1" applyFill="1" applyBorder="1" applyAlignment="1" applyProtection="1">
      <alignment horizontal="left" wrapText="1"/>
    </xf>
    <xf numFmtId="0" fontId="8" fillId="2" borderId="2" xfId="12" applyFont="1" applyFill="1" applyBorder="1" applyAlignment="1" applyProtection="1">
      <alignment horizontal="left" wrapText="1"/>
    </xf>
    <xf numFmtId="0" fontId="8" fillId="0" borderId="1" xfId="0" applyFont="1" applyFill="1" applyBorder="1" applyAlignment="1" applyProtection="1">
      <alignment horizontal="center" wrapText="1"/>
    </xf>
    <xf numFmtId="0" fontId="93" fillId="4" borderId="33" xfId="0" applyFont="1" applyFill="1" applyBorder="1" applyAlignment="1" applyProtection="1">
      <alignment horizontal="center" vertical="center" wrapText="1"/>
    </xf>
    <xf numFmtId="0" fontId="93" fillId="4" borderId="0" xfId="0" applyFont="1" applyFill="1" applyBorder="1" applyAlignment="1" applyProtection="1">
      <alignment horizontal="center" vertical="center" wrapText="1"/>
    </xf>
    <xf numFmtId="0" fontId="0" fillId="0" borderId="0" xfId="0" applyAlignment="1"/>
    <xf numFmtId="0" fontId="0" fillId="0" borderId="6" xfId="0" applyBorder="1" applyAlignment="1"/>
    <xf numFmtId="0" fontId="17" fillId="70" borderId="33" xfId="0" applyFont="1" applyFill="1" applyBorder="1" applyAlignment="1" applyProtection="1">
      <alignment horizontal="center" vertical="center"/>
    </xf>
    <xf numFmtId="0" fontId="17" fillId="70" borderId="0" xfId="0" applyFont="1" applyFill="1" applyBorder="1" applyAlignment="1" applyProtection="1">
      <alignment horizontal="center" vertical="center"/>
    </xf>
    <xf numFmtId="0" fontId="17" fillId="4" borderId="33"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93" fillId="5" borderId="33" xfId="0" applyFont="1" applyFill="1" applyBorder="1" applyAlignment="1" applyProtection="1">
      <alignment horizontal="center" vertical="center" wrapText="1"/>
    </xf>
    <xf numFmtId="0" fontId="93" fillId="5" borderId="0" xfId="0" applyFont="1" applyFill="1" applyBorder="1" applyAlignment="1" applyProtection="1">
      <alignment horizontal="center" vertical="center" wrapText="1"/>
    </xf>
    <xf numFmtId="0" fontId="8" fillId="5" borderId="33" xfId="0" applyFont="1" applyFill="1" applyBorder="1" applyAlignment="1" applyProtection="1">
      <alignment horizontal="center" vertical="center"/>
    </xf>
    <xf numFmtId="0" fontId="8" fillId="5" borderId="0" xfId="0" applyFont="1" applyFill="1" applyBorder="1" applyAlignment="1" applyProtection="1">
      <alignment horizontal="center" vertical="center"/>
    </xf>
    <xf numFmtId="0" fontId="95" fillId="67" borderId="46" xfId="814" applyFont="1" applyBorder="1" applyAlignment="1" applyProtection="1">
      <alignment horizontal="center" vertical="center" wrapText="1"/>
    </xf>
    <xf numFmtId="0" fontId="95" fillId="67" borderId="0" xfId="814" applyFont="1" applyBorder="1" applyAlignment="1" applyProtection="1">
      <alignment horizontal="center" vertical="center" wrapText="1"/>
    </xf>
    <xf numFmtId="0" fontId="95" fillId="0" borderId="42" xfId="814" applyFont="1" applyFill="1" applyBorder="1" applyAlignment="1" applyProtection="1">
      <alignment horizontal="right" vertical="center" wrapText="1"/>
    </xf>
    <xf numFmtId="0" fontId="0" fillId="0" borderId="42" xfId="0" applyBorder="1" applyAlignment="1">
      <alignment horizontal="right" vertical="center" wrapText="1"/>
    </xf>
    <xf numFmtId="0" fontId="91" fillId="2" borderId="4" xfId="0" applyFont="1" applyFill="1" applyBorder="1" applyAlignment="1" applyProtection="1">
      <alignment horizontal="left" vertical="center"/>
    </xf>
    <xf numFmtId="0" fontId="91" fillId="2" borderId="2" xfId="0" applyFont="1" applyFill="1" applyBorder="1" applyAlignment="1" applyProtection="1">
      <alignment horizontal="left" vertical="center"/>
    </xf>
  </cellXfs>
  <cellStyles count="3231">
    <cellStyle name="'" xfId="14"/>
    <cellStyle name="%" xfId="3"/>
    <cellStyle name="% 2" xfId="16"/>
    <cellStyle name="% 3" xfId="17"/>
    <cellStyle name="% 4" xfId="15"/>
    <cellStyle name="%_2_инсталляция 4кв " xfId="18"/>
    <cellStyle name="%_База" xfId="19"/>
    <cellStyle name="%_База_1" xfId="20"/>
    <cellStyle name="%_База_1_Свод" xfId="21"/>
    <cellStyle name="%_База_2" xfId="22"/>
    <cellStyle name="%_База_База" xfId="23"/>
    <cellStyle name="__ДДС_П2 СЗТ08" xfId="24"/>
    <cellStyle name="__ДДС_П4 СЗТ09" xfId="25"/>
    <cellStyle name="__ОборотКЗП2 для БО" xfId="26"/>
    <cellStyle name="_01" xfId="27"/>
    <cellStyle name="_05_База_за_3 квартал" xfId="28"/>
    <cellStyle name="_05_База_за_декабрь уточн" xfId="29"/>
    <cellStyle name="_07" xfId="30"/>
    <cellStyle name="_2_инсталляция 4кв " xfId="31"/>
    <cellStyle name="_2010_II_F0145" xfId="32"/>
    <cellStyle name="_333" xfId="33"/>
    <cellStyle name="_50-Инвестиц_05_август" xfId="34"/>
    <cellStyle name="_Cost" xfId="35"/>
    <cellStyle name="_header_grey" xfId="36"/>
    <cellStyle name="_header_italic" xfId="37"/>
    <cellStyle name="_header_vertical" xfId="38"/>
    <cellStyle name="_Inv" xfId="39"/>
    <cellStyle name="_Invest _052" xfId="40"/>
    <cellStyle name="_Invest_04_факт_декабрь_проверка_КЗ" xfId="41"/>
    <cellStyle name="_Invest_05_факт_июнь" xfId="42"/>
    <cellStyle name="_Invest_06_v11" xfId="43"/>
    <cellStyle name="_PL_СЗТ_2007_08.11.06" xfId="44"/>
    <cellStyle name="_PL_СЗТ_4 кв 2006" xfId="45"/>
    <cellStyle name="_PL_СЗТ_4 кв 2007-ПланIV" xfId="46"/>
    <cellStyle name="_PL2008свод" xfId="47"/>
    <cellStyle name="_PON_модель_150709_на основе 060709_упущенная выгода отдельно" xfId="48"/>
    <cellStyle name="_Rate_account_v2_1_st_stage (4)" xfId="49"/>
    <cellStyle name="_Zayavka.xls Диагр. 100" xfId="50"/>
    <cellStyle name="_Zayavka.xls Диагр. 101" xfId="51"/>
    <cellStyle name="_Zayavka.xls Диагр. 102" xfId="52"/>
    <cellStyle name="_Zayavka.xls Диагр. 103" xfId="53"/>
    <cellStyle name="_Zayavka.xls Диагр. 104" xfId="54"/>
    <cellStyle name="_Zayavka.xls Диагр. 105" xfId="55"/>
    <cellStyle name="_Zayavka.xls Диагр. 106" xfId="56"/>
    <cellStyle name="_Zayavka.xls Диагр. 107" xfId="57"/>
    <cellStyle name="_Zayavka.xls Диагр. 108" xfId="58"/>
    <cellStyle name="_Zayavka.xls Диагр. 109" xfId="59"/>
    <cellStyle name="_Zayavka.xls Диагр. 110" xfId="60"/>
    <cellStyle name="_Zayavka.xls Диагр. 111" xfId="61"/>
    <cellStyle name="_Zayavka.xls Диагр. 112" xfId="62"/>
    <cellStyle name="_Zayavka.xls Диагр. 113" xfId="63"/>
    <cellStyle name="_Zayavka.xls Диагр. 114" xfId="64"/>
    <cellStyle name="_Zayavka.xls Диагр. 115" xfId="65"/>
    <cellStyle name="_Zayavka.xls Диагр. 116" xfId="66"/>
    <cellStyle name="_Zayavka.xls Диагр. 117" xfId="67"/>
    <cellStyle name="_Zayavka.xls Диагр. 118" xfId="68"/>
    <cellStyle name="_Zayavka.xls Диагр. 119" xfId="69"/>
    <cellStyle name="_Zayavka.xls Диагр. 120" xfId="70"/>
    <cellStyle name="_Zayavka.xls Диагр. 121" xfId="71"/>
    <cellStyle name="_Zayavka.xls Диагр. 122" xfId="72"/>
    <cellStyle name="_Zayavka.xls Диагр. 123" xfId="73"/>
    <cellStyle name="_Zayavka.xls Диагр. 124" xfId="74"/>
    <cellStyle name="_Zayavka.xls Диагр. 125" xfId="75"/>
    <cellStyle name="_Zayavka.xls Диагр. 126" xfId="76"/>
    <cellStyle name="_Zayavka.xls Диагр. 127" xfId="77"/>
    <cellStyle name="_Zayavka.xls Диагр. 128" xfId="78"/>
    <cellStyle name="_Zayavka.xls Диагр. 129" xfId="79"/>
    <cellStyle name="_Zayavka.xls Диагр. 130" xfId="80"/>
    <cellStyle name="_Zayavka.xls Диагр. 131" xfId="81"/>
    <cellStyle name="_Zayavka.xls Диагр. 132" xfId="82"/>
    <cellStyle name="_Zayavka.xls Диагр. 133" xfId="83"/>
    <cellStyle name="_Zayavka.xls Диагр. 134" xfId="84"/>
    <cellStyle name="_Zayavka.xls Диагр. 135" xfId="85"/>
    <cellStyle name="_Zayavka.xls Диагр. 136" xfId="86"/>
    <cellStyle name="_Zayavka.xls Диагр. 137" xfId="87"/>
    <cellStyle name="_Zayavka.xls Диагр. 138" xfId="88"/>
    <cellStyle name="_Zayavka.xls Диагр. 139" xfId="89"/>
    <cellStyle name="_Zayavka.xls Диагр. 140" xfId="90"/>
    <cellStyle name="_Zayavka.xls Диагр. 141" xfId="91"/>
    <cellStyle name="_Zayavka.xls Диагр. 142" xfId="92"/>
    <cellStyle name="_Zayavka.xls Диагр. 144" xfId="93"/>
    <cellStyle name="_Zayavka.xls Диагр. 145" xfId="94"/>
    <cellStyle name="_Zayavka.xls Диагр. 146" xfId="95"/>
    <cellStyle name="_Zayavka.xls Диагр. 147" xfId="96"/>
    <cellStyle name="_Zayavka.xls Диагр. 89" xfId="97"/>
    <cellStyle name="_Zayavka.xls Диагр. 90" xfId="98"/>
    <cellStyle name="_Zayavka.xls Диагр. 91" xfId="99"/>
    <cellStyle name="_Zayavka.xls Диагр. 92" xfId="100"/>
    <cellStyle name="_Zayavka.xls Диагр. 93" xfId="101"/>
    <cellStyle name="_Zayavka.xls Диагр. 94" xfId="102"/>
    <cellStyle name="_Zayavka.xls Диагр. 95" xfId="103"/>
    <cellStyle name="_Zayavka.xls Диагр. 96" xfId="104"/>
    <cellStyle name="_Zayavka.xls Диагр. 97" xfId="105"/>
    <cellStyle name="_Zayavka.xls Диагр. 98" xfId="106"/>
    <cellStyle name="_Zayavka.xls Диагр. 99" xfId="107"/>
    <cellStyle name="_Анализ" xfId="108"/>
    <cellStyle name="_Анализ_апрель" xfId="109"/>
    <cellStyle name="_Анализ_май" xfId="110"/>
    <cellStyle name="_Бюджет_2007" xfId="111"/>
    <cellStyle name="_БюджетPLДДС2009_V94форма" xfId="112"/>
    <cellStyle name="_ГД" xfId="113"/>
    <cellStyle name="_Данные о состоянии дебиторской задолженности_СЗТ 2007.03" xfId="114"/>
    <cellStyle name="_Данные о состоянии дебиторской задолженности_СЗТ 2007.03 (вар 2)" xfId="115"/>
    <cellStyle name="_ДДС" xfId="116"/>
    <cellStyle name="_Для Опер  отчет_СЗТ 2007 01-03(ДДС)" xfId="117"/>
    <cellStyle name="_для принципов 2008 к БИК 96 140807" xfId="118"/>
    <cellStyle name="_Июль-сент_ОИ" xfId="119"/>
    <cellStyle name="_ИюньОИ" xfId="120"/>
    <cellStyle name="_Книга1" xfId="121"/>
    <cellStyle name="_Книга2" xfId="122"/>
    <cellStyle name="_Кор-ки" xfId="123"/>
    <cellStyle name="_Кор-ки инв" xfId="124"/>
    <cellStyle name="_Кредиты 2006" xfId="125"/>
    <cellStyle name="_КС_ЮЛ_3 кв._09_КК" xfId="126"/>
    <cellStyle name="_Лист в C: Documents and Settings SmorchkovMN Local Settings Temporary Internet Files OLK10 Итоги выполнения показателей бюджета на 10.06" xfId="127"/>
    <cellStyle name="_Лист1" xfId="128"/>
    <cellStyle name="_Лист1_DDS_Inv_2011" xfId="129"/>
    <cellStyle name="_Лист1_ДДС" xfId="130"/>
    <cellStyle name="_Лист2" xfId="131"/>
    <cellStyle name="_Модель прогноза_Сибирьтелеком" xfId="132"/>
    <cellStyle name="_НП_21октября (Карпов)" xfId="133"/>
    <cellStyle name="_НП_апрель" xfId="134"/>
    <cellStyle name="_НП_апрель1" xfId="135"/>
    <cellStyle name="_Общий_файл_для_отметок" xfId="136"/>
    <cellStyle name="_Опер. отчет_СЗТ 2006.04-06 ч. 2)" xfId="137"/>
    <cellStyle name="_Опер. отчет_СЗТ 2006.10-12(ч.2)" xfId="138"/>
    <cellStyle name="_ОРДЗ" xfId="139"/>
    <cellStyle name="_ОРДЗ на 01.01.07" xfId="140"/>
    <cellStyle name="_ОРДЗ на 01.02.07  Таблицы" xfId="141"/>
    <cellStyle name="_ОРДЗ на 01.02.07  Таблицы уточненн вар" xfId="142"/>
    <cellStyle name="_ОРДЗ на 01.03.07  Таблицы" xfId="143"/>
    <cellStyle name="_ОРДЗ на 01.04.06" xfId="144"/>
    <cellStyle name="_ОРДЗ на 01.05.06" xfId="145"/>
    <cellStyle name="_ОРДЗ на 01.06.06 для отправки" xfId="146"/>
    <cellStyle name="_ОРДЗ на 01.07.06 для отправки" xfId="147"/>
    <cellStyle name="_ОРДЗ на 01.07.06 для отправки уточненный" xfId="148"/>
    <cellStyle name="_ОРДЗ на 01.08.06 для отправки" xfId="149"/>
    <cellStyle name="_ОРДЗ на 01.09.06 для отправки" xfId="150"/>
    <cellStyle name="_ОРДЗ на 01.10.06" xfId="151"/>
    <cellStyle name="_ОРДЗ на 01.11.06" xfId="152"/>
    <cellStyle name="_Основные_аппараты_2005" xfId="153"/>
    <cellStyle name="_Отчет за 1 квартал 2004 года" xfId="154"/>
    <cellStyle name="_Отчет из SUN 2007 апрель 1105_вар_2" xfId="155"/>
    <cellStyle name="_Отчет_05_апрель" xfId="156"/>
    <cellStyle name="_Отчет_05_декабрь" xfId="157"/>
    <cellStyle name="_Отчет_05_июль" xfId="158"/>
    <cellStyle name="_Отчет_05_июнь" xfId="159"/>
    <cellStyle name="_Отчет_05_май" xfId="160"/>
    <cellStyle name="_Отчет_05_май1" xfId="161"/>
    <cellStyle name="_Отчет_05_март1" xfId="162"/>
    <cellStyle name="_Отчет_05_ноябрь" xfId="163"/>
    <cellStyle name="_Отчет_05_октябрь" xfId="164"/>
    <cellStyle name="_Отчет_05_октябрь_1811" xfId="165"/>
    <cellStyle name="_Отчет_05_сентябрь_нов" xfId="166"/>
    <cellStyle name="_Отчет_05_февраль" xfId="167"/>
    <cellStyle name="_Отчет_05_январь" xfId="168"/>
    <cellStyle name="_Отчет_06_март" xfId="169"/>
    <cellStyle name="_Отчет_06_февраль" xfId="170"/>
    <cellStyle name="_Отчет_06_январь" xfId="171"/>
    <cellStyle name="_Отчет_07_март" xfId="172"/>
    <cellStyle name="_Отчет_07_февраль" xfId="173"/>
    <cellStyle name="_Отчет_07_январь" xfId="174"/>
    <cellStyle name="_Отчет_август" xfId="175"/>
    <cellStyle name="_Отчет_декабрь" xfId="176"/>
    <cellStyle name="_Отчет_июль" xfId="177"/>
    <cellStyle name="_Отчет_июнь1" xfId="178"/>
    <cellStyle name="_Отчет_ноябрь" xfId="179"/>
    <cellStyle name="_Отчет_октябрь" xfId="180"/>
    <cellStyle name="_Отчет_сентябрь" xfId="181"/>
    <cellStyle name="_план" xfId="182"/>
    <cellStyle name="_План развития ШПД_инфо_08 07 2008_" xfId="183"/>
    <cellStyle name="_Приложения" xfId="184"/>
    <cellStyle name="_ПРИОРИТЕТЫ_пофилиально_после_БИК_значения_310306" xfId="185"/>
    <cellStyle name="_Прогноз_2009-2013" xfId="186"/>
    <cellStyle name="_Прогноз_5Y_2008-2012-СЗТ" xfId="187"/>
    <cellStyle name="_Расчет ОКВ_ЮРЛ_1" xfId="188"/>
    <cellStyle name="_расширение_2007_МСС_СЗТ_таблица-16_08 (new1)" xfId="189"/>
    <cellStyle name="_Расшифр_01_05" xfId="190"/>
    <cellStyle name="_СЗТ" xfId="191"/>
    <cellStyle name="_СЗТ_Прогноз_2007-2011 для Стратегии" xfId="192"/>
    <cellStyle name="_Спека и Расчет окупаемости_УСИ_Cisco" xfId="193"/>
    <cellStyle name="_Статус" xfId="194"/>
    <cellStyle name="_Сценарий АнтиПОН_v1_010210" xfId="195"/>
    <cellStyle name="_Таблица 1.1 Основные экономические показатели" xfId="196"/>
    <cellStyle name="_Таблица 1.1. Осн эконом показатели" xfId="197"/>
    <cellStyle name="_Таблица 1.3 ПиУ" xfId="198"/>
    <cellStyle name="_Таблица 1.3 ПиУ (с корректировками на 18.10.06)" xfId="199"/>
    <cellStyle name="_Таблицы для ПЗ селектор за октябрь 06" xfId="200"/>
    <cellStyle name="_ТЭО проекта 75% PON в СПб_v7_300610_принят за базу (75%)" xfId="201"/>
    <cellStyle name="_ФИН_ЗАДОЛЖЕННОСТЬ" xfId="202"/>
    <cellStyle name="_ФИНЗАД_01" xfId="203"/>
    <cellStyle name="_ФОРМА КД2008" xfId="204"/>
    <cellStyle name="_Форма_БюджетPLДДС2008" xfId="205"/>
    <cellStyle name="_Формат отчета PL" xfId="206"/>
    <cellStyle name="_Формы отчетов для СВОС РФ (2)" xfId="207"/>
    <cellStyle name="_ЦРФ" xfId="208"/>
    <cellStyle name="_шаблон ПиУ ДДС ДЗ 2009" xfId="209"/>
    <cellStyle name="0,0_x000d__x000a_NA_x000d__x000a_" xfId="210"/>
    <cellStyle name="0,0_x000d__x000a_NA_x000d__x000a_ 2" xfId="211"/>
    <cellStyle name="0,0_x000d__x000a_NA_x000d__x000a_ 3" xfId="212"/>
    <cellStyle name="0. Заголовок раздела" xfId="213"/>
    <cellStyle name="01_Validation" xfId="214"/>
    <cellStyle name="02_Amount_from_OSV" xfId="215"/>
    <cellStyle name="1,2. Статья или позиция" xfId="216"/>
    <cellStyle name="20% - Акцент1 2" xfId="217"/>
    <cellStyle name="20% - Акцент1 2 2" xfId="218"/>
    <cellStyle name="20% - Акцент1 2 3" xfId="219"/>
    <cellStyle name="20% - Акцент1 2 4" xfId="220"/>
    <cellStyle name="20% - Акцент1 3" xfId="221"/>
    <cellStyle name="20% - Акцент1 4" xfId="222"/>
    <cellStyle name="20% - Акцент1 5" xfId="223"/>
    <cellStyle name="20% - Акцент1 6" xfId="224"/>
    <cellStyle name="20% - Акцент2 2" xfId="225"/>
    <cellStyle name="20% - Акцент2 2 2" xfId="226"/>
    <cellStyle name="20% - Акцент2 2 3" xfId="227"/>
    <cellStyle name="20% - Акцент2 2 4" xfId="228"/>
    <cellStyle name="20% - Акцент2 3" xfId="229"/>
    <cellStyle name="20% - Акцент2 4" xfId="230"/>
    <cellStyle name="20% - Акцент2 5" xfId="231"/>
    <cellStyle name="20% - Акцент2 6" xfId="232"/>
    <cellStyle name="20% - Акцент3 2" xfId="233"/>
    <cellStyle name="20% - Акцент3 2 2" xfId="234"/>
    <cellStyle name="20% - Акцент3 2 3" xfId="235"/>
    <cellStyle name="20% - Акцент3 2 4" xfId="236"/>
    <cellStyle name="20% - Акцент3 3" xfId="237"/>
    <cellStyle name="20% - Акцент3 4" xfId="238"/>
    <cellStyle name="20% - Акцент3 5" xfId="239"/>
    <cellStyle name="20% - Акцент3 6" xfId="240"/>
    <cellStyle name="20% - Акцент4 2" xfId="241"/>
    <cellStyle name="20% - Акцент4 2 2" xfId="242"/>
    <cellStyle name="20% - Акцент4 2 3" xfId="243"/>
    <cellStyle name="20% - Акцент4 2 4" xfId="244"/>
    <cellStyle name="20% - Акцент4 3" xfId="245"/>
    <cellStyle name="20% - Акцент4 4" xfId="246"/>
    <cellStyle name="20% - Акцент4 5" xfId="247"/>
    <cellStyle name="20% - Акцент4 6" xfId="248"/>
    <cellStyle name="20% - Акцент5 2" xfId="249"/>
    <cellStyle name="20% - Акцент5 2 2" xfId="250"/>
    <cellStyle name="20% - Акцент5 2 3" xfId="251"/>
    <cellStyle name="20% - Акцент5 2 4" xfId="252"/>
    <cellStyle name="20% - Акцент5 3" xfId="253"/>
    <cellStyle name="20% - Акцент5 4" xfId="254"/>
    <cellStyle name="20% - Акцент5 5" xfId="255"/>
    <cellStyle name="20% - Акцент5 6" xfId="256"/>
    <cellStyle name="20% - Акцент6 2" xfId="257"/>
    <cellStyle name="20% - Акцент6 2 2" xfId="258"/>
    <cellStyle name="20% - Акцент6 2 3" xfId="259"/>
    <cellStyle name="20% - Акцент6 2 4" xfId="260"/>
    <cellStyle name="20% - Акцент6 3" xfId="261"/>
    <cellStyle name="20% - Акцент6 4" xfId="262"/>
    <cellStyle name="20% - Акцент6 5" xfId="263"/>
    <cellStyle name="20% - Акцент6 6" xfId="264"/>
    <cellStyle name="3. Вид услуги" xfId="265"/>
    <cellStyle name="3. Заголовок подраздела" xfId="266"/>
    <cellStyle name="4,5,6. Цена" xfId="267"/>
    <cellStyle name="40% - Акцент1 2" xfId="268"/>
    <cellStyle name="40% - Акцент1 2 2" xfId="269"/>
    <cellStyle name="40% - Акцент1 2 3" xfId="270"/>
    <cellStyle name="40% - Акцент1 2 4" xfId="271"/>
    <cellStyle name="40% - Акцент1 3" xfId="272"/>
    <cellStyle name="40% - Акцент1 4" xfId="273"/>
    <cellStyle name="40% - Акцент1 5" xfId="274"/>
    <cellStyle name="40% - Акцент1 6" xfId="275"/>
    <cellStyle name="40% - Акцент2 2" xfId="276"/>
    <cellStyle name="40% - Акцент2 2 2" xfId="277"/>
    <cellStyle name="40% - Акцент2 2 3" xfId="278"/>
    <cellStyle name="40% - Акцент2 2 4" xfId="279"/>
    <cellStyle name="40% - Акцент2 3" xfId="280"/>
    <cellStyle name="40% - Акцент2 4" xfId="281"/>
    <cellStyle name="40% - Акцент2 5" xfId="282"/>
    <cellStyle name="40% - Акцент2 6" xfId="283"/>
    <cellStyle name="40% - Акцент3 2" xfId="284"/>
    <cellStyle name="40% - Акцент3 2 2" xfId="285"/>
    <cellStyle name="40% - Акцент3 2 3" xfId="286"/>
    <cellStyle name="40% - Акцент3 2 4" xfId="287"/>
    <cellStyle name="40% - Акцент3 3" xfId="288"/>
    <cellStyle name="40% - Акцент3 4" xfId="289"/>
    <cellStyle name="40% - Акцент3 5" xfId="290"/>
    <cellStyle name="40% - Акцент3 6" xfId="291"/>
    <cellStyle name="40% - Акцент4 2" xfId="292"/>
    <cellStyle name="40% - Акцент4 2 2" xfId="293"/>
    <cellStyle name="40% - Акцент4 2 3" xfId="294"/>
    <cellStyle name="40% - Акцент4 2 4" xfId="295"/>
    <cellStyle name="40% - Акцент4 3" xfId="296"/>
    <cellStyle name="40% - Акцент4 4" xfId="297"/>
    <cellStyle name="40% - Акцент4 5" xfId="298"/>
    <cellStyle name="40% - Акцент4 6" xfId="299"/>
    <cellStyle name="40% - Акцент5 2" xfId="300"/>
    <cellStyle name="40% - Акцент5 2 2" xfId="301"/>
    <cellStyle name="40% - Акцент5 2 3" xfId="302"/>
    <cellStyle name="40% - Акцент5 2 4" xfId="303"/>
    <cellStyle name="40% - Акцент5 3" xfId="304"/>
    <cellStyle name="40% - Акцент5 4" xfId="305"/>
    <cellStyle name="40% - Акцент5 5" xfId="306"/>
    <cellStyle name="40% - Акцент5 6" xfId="307"/>
    <cellStyle name="40% - Акцент6 2" xfId="308"/>
    <cellStyle name="40% - Акцент6 2 2" xfId="309"/>
    <cellStyle name="40% - Акцент6 2 3" xfId="310"/>
    <cellStyle name="40% - Акцент6 2 4" xfId="311"/>
    <cellStyle name="40% - Акцент6 3" xfId="312"/>
    <cellStyle name="40% - Акцент6 4" xfId="313"/>
    <cellStyle name="40% - Акцент6 5" xfId="314"/>
    <cellStyle name="40% - Акцент6 6" xfId="315"/>
    <cellStyle name="60% - Акцент1 2" xfId="316"/>
    <cellStyle name="60% - Акцент1 2 2" xfId="317"/>
    <cellStyle name="60% - Акцент1 2 3" xfId="318"/>
    <cellStyle name="60% - Акцент1 2 4" xfId="319"/>
    <cellStyle name="60% - Акцент1 3" xfId="320"/>
    <cellStyle name="60% - Акцент1 4" xfId="321"/>
    <cellStyle name="60% - Акцент1 5" xfId="322"/>
    <cellStyle name="60% - Акцент1 6" xfId="323"/>
    <cellStyle name="60% - Акцент2 2" xfId="324"/>
    <cellStyle name="60% - Акцент2 2 2" xfId="325"/>
    <cellStyle name="60% - Акцент2 2 3" xfId="326"/>
    <cellStyle name="60% - Акцент2 2 4" xfId="327"/>
    <cellStyle name="60% - Акцент2 3" xfId="328"/>
    <cellStyle name="60% - Акцент2 4" xfId="329"/>
    <cellStyle name="60% - Акцент2 5" xfId="330"/>
    <cellStyle name="60% - Акцент2 6" xfId="331"/>
    <cellStyle name="60% - Акцент3 2" xfId="332"/>
    <cellStyle name="60% - Акцент3 2 2" xfId="333"/>
    <cellStyle name="60% - Акцент3 2 3" xfId="334"/>
    <cellStyle name="60% - Акцент3 2 4" xfId="335"/>
    <cellStyle name="60% - Акцент3 3" xfId="336"/>
    <cellStyle name="60% - Акцент3 4" xfId="337"/>
    <cellStyle name="60% - Акцент3 5" xfId="338"/>
    <cellStyle name="60% - Акцент3 6" xfId="339"/>
    <cellStyle name="60% - Акцент4 2" xfId="340"/>
    <cellStyle name="60% - Акцент4 2 2" xfId="341"/>
    <cellStyle name="60% - Акцент4 2 3" xfId="342"/>
    <cellStyle name="60% - Акцент4 2 4" xfId="343"/>
    <cellStyle name="60% - Акцент4 3" xfId="344"/>
    <cellStyle name="60% - Акцент4 4" xfId="345"/>
    <cellStyle name="60% - Акцент4 5" xfId="346"/>
    <cellStyle name="60% - Акцент4 6" xfId="347"/>
    <cellStyle name="60% - Акцент5 2" xfId="348"/>
    <cellStyle name="60% - Акцент5 2 2" xfId="349"/>
    <cellStyle name="60% - Акцент5 2 3" xfId="350"/>
    <cellStyle name="60% - Акцент5 2 4" xfId="351"/>
    <cellStyle name="60% - Акцент5 3" xfId="352"/>
    <cellStyle name="60% - Акцент5 4" xfId="353"/>
    <cellStyle name="60% - Акцент5 5" xfId="354"/>
    <cellStyle name="60% - Акцент5 6" xfId="355"/>
    <cellStyle name="60% - Акцент6 2" xfId="356"/>
    <cellStyle name="60% - Акцент6 2 2" xfId="357"/>
    <cellStyle name="60% - Акцент6 2 3" xfId="358"/>
    <cellStyle name="60% - Акцент6 2 4" xfId="359"/>
    <cellStyle name="60% - Акцент6 3" xfId="360"/>
    <cellStyle name="60% - Акцент6 4" xfId="361"/>
    <cellStyle name="60% - Акцент6 5" xfId="362"/>
    <cellStyle name="60% - Акцент6 6" xfId="363"/>
    <cellStyle name="Aaia?iue [0]_laroux" xfId="364"/>
    <cellStyle name="Aaia?iue_laroux" xfId="365"/>
    <cellStyle name="Accent1" xfId="366"/>
    <cellStyle name="Accent1 - 20%" xfId="367"/>
    <cellStyle name="Accent1 - 40%" xfId="368"/>
    <cellStyle name="Accent1 - 60%" xfId="369"/>
    <cellStyle name="Accent2" xfId="370"/>
    <cellStyle name="Accent2 - 20%" xfId="371"/>
    <cellStyle name="Accent2 - 40%" xfId="372"/>
    <cellStyle name="Accent2 - 60%" xfId="373"/>
    <cellStyle name="Accent3" xfId="374"/>
    <cellStyle name="Accent3 - 20%" xfId="375"/>
    <cellStyle name="Accent3 - 40%" xfId="376"/>
    <cellStyle name="Accent3 - 60%" xfId="377"/>
    <cellStyle name="Accent4" xfId="378"/>
    <cellStyle name="Accent4 - 20%" xfId="379"/>
    <cellStyle name="Accent4 - 40%" xfId="380"/>
    <cellStyle name="Accent4 - 60%" xfId="381"/>
    <cellStyle name="Accent5" xfId="382"/>
    <cellStyle name="Accent5 - 20%" xfId="383"/>
    <cellStyle name="Accent5 - 40%" xfId="384"/>
    <cellStyle name="Accent5 - 60%" xfId="385"/>
    <cellStyle name="Accent6" xfId="386"/>
    <cellStyle name="Accent6 - 20%" xfId="387"/>
    <cellStyle name="Accent6 - 40%" xfId="388"/>
    <cellStyle name="Accent6 - 60%" xfId="389"/>
    <cellStyle name="account" xfId="390"/>
    <cellStyle name="Accounting" xfId="391"/>
    <cellStyle name="Acdldnnueer" xfId="392"/>
    <cellStyle name="Alilciue [0]_13o2" xfId="393"/>
    <cellStyle name="Alilciue_13o2" xfId="394"/>
    <cellStyle name="Amount_from_OSV" xfId="395"/>
    <cellStyle name="Anna" xfId="396"/>
    <cellStyle name="AP_AR_UPS" xfId="397"/>
    <cellStyle name="BackGround_General" xfId="398"/>
    <cellStyle name="Bad" xfId="399"/>
    <cellStyle name="blank" xfId="400"/>
    <cellStyle name="Blue_Calculation" xfId="401"/>
    <cellStyle name="border" xfId="402"/>
    <cellStyle name="border 2" xfId="403"/>
    <cellStyle name="border 3" xfId="404"/>
    <cellStyle name="border 4" xfId="405"/>
    <cellStyle name="border 5" xfId="406"/>
    <cellStyle name="border 6" xfId="407"/>
    <cellStyle name="border 7" xfId="408"/>
    <cellStyle name="border 8" xfId="409"/>
    <cellStyle name="border 9" xfId="410"/>
    <cellStyle name="border_DDS_Inv_2011" xfId="411"/>
    <cellStyle name="Calculation" xfId="412"/>
    <cellStyle name="Chapter title" xfId="413"/>
    <cellStyle name="Chapter Total" xfId="414"/>
    <cellStyle name="Check" xfId="415"/>
    <cellStyle name="Check Cell" xfId="416"/>
    <cellStyle name="Comma [0]_irl tel sep5" xfId="417"/>
    <cellStyle name="Comma_Footnotes_NNovgorod" xfId="418"/>
    <cellStyle name="Currency [0]_irl tel sep5" xfId="419"/>
    <cellStyle name="Currency_HP-COMP" xfId="420"/>
    <cellStyle name="Date" xfId="421"/>
    <cellStyle name="default" xfId="422"/>
    <cellStyle name="Dezimal [0]_Compiling Utility Macros" xfId="423"/>
    <cellStyle name="Dezimal_Compiling Utility Macros" xfId="424"/>
    <cellStyle name="Emphasis 1" xfId="425"/>
    <cellStyle name="Emphasis 2" xfId="426"/>
    <cellStyle name="Emphasis 3" xfId="427"/>
    <cellStyle name="Flag" xfId="428"/>
    <cellStyle name="Flag 2" xfId="429"/>
    <cellStyle name="Flag 3" xfId="430"/>
    <cellStyle name="Flag 4" xfId="431"/>
    <cellStyle name="Flag 5" xfId="432"/>
    <cellStyle name="Flag 6" xfId="433"/>
    <cellStyle name="Flag 7" xfId="434"/>
    <cellStyle name="Flag 8" xfId="435"/>
    <cellStyle name="Flag 9" xfId="436"/>
    <cellStyle name="Flag_DDS_Inv_2011" xfId="437"/>
    <cellStyle name="Footnotes" xfId="438"/>
    <cellStyle name="Footnotes 2" xfId="439"/>
    <cellStyle name="Footnotes 3" xfId="440"/>
    <cellStyle name="Footnotes 4" xfId="441"/>
    <cellStyle name="Footnotes 5" xfId="442"/>
    <cellStyle name="Footnotes 6" xfId="443"/>
    <cellStyle name="Footnotes 7" xfId="444"/>
    <cellStyle name="Footnotes 8" xfId="445"/>
    <cellStyle name="Footnotes 9" xfId="446"/>
    <cellStyle name="For_B_column" xfId="447"/>
    <cellStyle name="General_Ledger" xfId="448"/>
    <cellStyle name="Good" xfId="449"/>
    <cellStyle name="Grey" xfId="450"/>
    <cellStyle name="Grey 2" xfId="451"/>
    <cellStyle name="Grey 3" xfId="452"/>
    <cellStyle name="Grey 4" xfId="453"/>
    <cellStyle name="Grey 5" xfId="454"/>
    <cellStyle name="Grey 6" xfId="455"/>
    <cellStyle name="Grey 7" xfId="456"/>
    <cellStyle name="Grey 8" xfId="457"/>
    <cellStyle name="Grey 9" xfId="458"/>
    <cellStyle name="Grey_DDS_Inv_2011" xfId="459"/>
    <cellStyle name="grid" xfId="460"/>
    <cellStyle name="Heading 1" xfId="461"/>
    <cellStyle name="Heading 2" xfId="462"/>
    <cellStyle name="Heading 3" xfId="463"/>
    <cellStyle name="Heading 4" xfId="464"/>
    <cellStyle name="Heading2" xfId="465"/>
    <cellStyle name="Heading2 2" xfId="466"/>
    <cellStyle name="Heading2 3" xfId="467"/>
    <cellStyle name="Heading2 4" xfId="468"/>
    <cellStyle name="Heading2 5" xfId="469"/>
    <cellStyle name="Heading2 6" xfId="470"/>
    <cellStyle name="Heading2 7" xfId="471"/>
    <cellStyle name="Heading2 8" xfId="472"/>
    <cellStyle name="Heading2 9" xfId="473"/>
    <cellStyle name="Heading2_DDS_Inv_2011" xfId="474"/>
    <cellStyle name="Heading3" xfId="475"/>
    <cellStyle name="Heading3 2" xfId="476"/>
    <cellStyle name="Heading3 3" xfId="477"/>
    <cellStyle name="Heading3 4" xfId="478"/>
    <cellStyle name="Heading3 5" xfId="479"/>
    <cellStyle name="Heading3 6" xfId="480"/>
    <cellStyle name="Heading3 7" xfId="481"/>
    <cellStyle name="Heading3 8" xfId="482"/>
    <cellStyle name="Heading3 9" xfId="483"/>
    <cellStyle name="Heading3_DDS_Inv_2011" xfId="484"/>
    <cellStyle name="Headline I" xfId="485"/>
    <cellStyle name="Headline I 2" xfId="486"/>
    <cellStyle name="Headline I 3" xfId="487"/>
    <cellStyle name="Headline I 4" xfId="488"/>
    <cellStyle name="Headline I 5" xfId="489"/>
    <cellStyle name="Headline I 6" xfId="490"/>
    <cellStyle name="Headline I 7" xfId="491"/>
    <cellStyle name="Headline I 8" xfId="492"/>
    <cellStyle name="Headline I 9" xfId="493"/>
    <cellStyle name="Headline I_DDS_Inv_2011" xfId="494"/>
    <cellStyle name="Headline II" xfId="495"/>
    <cellStyle name="Headline II 2" xfId="496"/>
    <cellStyle name="Headline II 3" xfId="497"/>
    <cellStyle name="Headline II 4" xfId="498"/>
    <cellStyle name="Headline II 5" xfId="499"/>
    <cellStyle name="Headline II 6" xfId="500"/>
    <cellStyle name="Headline II 7" xfId="501"/>
    <cellStyle name="Headline II 8" xfId="502"/>
    <cellStyle name="Headline II 9" xfId="503"/>
    <cellStyle name="Headline II_DDS_Inv_2011" xfId="504"/>
    <cellStyle name="Headline III" xfId="505"/>
    <cellStyle name="Headline III 2" xfId="506"/>
    <cellStyle name="Headline III 3" xfId="507"/>
    <cellStyle name="Headline III 4" xfId="508"/>
    <cellStyle name="Headline III 5" xfId="509"/>
    <cellStyle name="Headline III 6" xfId="510"/>
    <cellStyle name="Headline III 7" xfId="511"/>
    <cellStyle name="Headline III 8" xfId="512"/>
    <cellStyle name="Headline III 9" xfId="513"/>
    <cellStyle name="Headline III_DDS_Inv_2011" xfId="514"/>
    <cellStyle name="Hidden" xfId="515"/>
    <cellStyle name="Horizontal" xfId="516"/>
    <cellStyle name="hyperlink" xfId="517"/>
    <cellStyle name="Iau?iue_13o2" xfId="518"/>
    <cellStyle name="Input" xfId="519"/>
    <cellStyle name="Input [yellow]" xfId="520"/>
    <cellStyle name="Input_Any" xfId="521"/>
    <cellStyle name="Item Header" xfId="522"/>
    <cellStyle name="Just_Table" xfId="523"/>
    <cellStyle name="Komma (0)" xfId="524"/>
    <cellStyle name="Label_Blue" xfId="525"/>
    <cellStyle name="LeftTitle" xfId="526"/>
    <cellStyle name="Linked Cell" xfId="527"/>
    <cellStyle name="Neutral" xfId="528"/>
    <cellStyle name="No_Input" xfId="529"/>
    <cellStyle name="Normal - Style1" xfId="530"/>
    <cellStyle name="Normal 19" xfId="531"/>
    <cellStyle name="Normal 22" xfId="532"/>
    <cellStyle name="Normal_128 kbps_Multi Quote (2)" xfId="533"/>
    <cellStyle name="normalni_laroux" xfId="534"/>
    <cellStyle name="normбlnм_laroux" xfId="535"/>
    <cellStyle name="Note" xfId="536"/>
    <cellStyle name="Note 2" xfId="537"/>
    <cellStyle name="Note 3" xfId="538"/>
    <cellStyle name="Note 4" xfId="539"/>
    <cellStyle name="Note 5" xfId="540"/>
    <cellStyle name="Note 6" xfId="541"/>
    <cellStyle name="Note 7" xfId="542"/>
    <cellStyle name="Note 8" xfId="543"/>
    <cellStyle name="Note 9" xfId="544"/>
    <cellStyle name="Note_DDS_Inv_2011" xfId="545"/>
    <cellStyle name="Ociriniaue [0]_13o2" xfId="546"/>
    <cellStyle name="Ociriniaue_13o2" xfId="547"/>
    <cellStyle name="Option" xfId="548"/>
    <cellStyle name="OptionHeading" xfId="549"/>
    <cellStyle name="OptionHeading 2" xfId="550"/>
    <cellStyle name="OptionHeading 3" xfId="551"/>
    <cellStyle name="OptionHeading 4" xfId="552"/>
    <cellStyle name="OptionHeading 5" xfId="553"/>
    <cellStyle name="OptionHeading 6" xfId="554"/>
    <cellStyle name="OptionHeading 7" xfId="555"/>
    <cellStyle name="OptionHeading 8" xfId="556"/>
    <cellStyle name="OptionHeading 9" xfId="557"/>
    <cellStyle name="OptionHeading_DDS_Inv_2011" xfId="558"/>
    <cellStyle name="Ouny?e [0]_PR" xfId="559"/>
    <cellStyle name="Output" xfId="560"/>
    <cellStyle name="PageHeading" xfId="561"/>
    <cellStyle name="pagetitle" xfId="562"/>
    <cellStyle name="Percent [2]" xfId="563"/>
    <cellStyle name="Percent_PZ_tables" xfId="564"/>
    <cellStyle name="Percentage" xfId="565"/>
    <cellStyle name="Price" xfId="566"/>
    <cellStyle name="ProductClass" xfId="567"/>
    <cellStyle name="QTitle" xfId="568"/>
    <cellStyle name="Quote_Normal" xfId="569"/>
    <cellStyle name="range" xfId="570"/>
    <cellStyle name="range 10" xfId="571"/>
    <cellStyle name="range 2" xfId="572"/>
    <cellStyle name="range 3" xfId="573"/>
    <cellStyle name="range 4" xfId="574"/>
    <cellStyle name="range 5" xfId="575"/>
    <cellStyle name="range 6" xfId="576"/>
    <cellStyle name="range 7" xfId="577"/>
    <cellStyle name="range 8" xfId="578"/>
    <cellStyle name="range 9" xfId="579"/>
    <cellStyle name="range_DDS_Inv_2011" xfId="580"/>
    <cellStyle name="rep_complex_change" xfId="581"/>
    <cellStyle name="S3" xfId="582"/>
    <cellStyle name="S4" xfId="583"/>
    <cellStyle name="Sheet Title" xfId="584"/>
    <cellStyle name="Show_Sell" xfId="585"/>
    <cellStyle name="stand_bord" xfId="586"/>
    <cellStyle name="Standard_Anpassen der Amortisation" xfId="587"/>
    <cellStyle name="Style 1" xfId="588"/>
    <cellStyle name="Table" xfId="589"/>
    <cellStyle name="Table 2" xfId="590"/>
    <cellStyle name="Table 3" xfId="591"/>
    <cellStyle name="Table 4" xfId="592"/>
    <cellStyle name="Table 5" xfId="593"/>
    <cellStyle name="Table 6" xfId="594"/>
    <cellStyle name="Table 7" xfId="595"/>
    <cellStyle name="Table 8" xfId="596"/>
    <cellStyle name="Table 9" xfId="597"/>
    <cellStyle name="Table_Invest_11_факт_март_для КОРРЕКТИРОВКИ ПЛАНА" xfId="598"/>
    <cellStyle name="Title" xfId="599"/>
    <cellStyle name="Total" xfId="600"/>
    <cellStyle name="Tusental (0)_Blad1" xfId="601"/>
    <cellStyle name="Tusental_Blad1" xfId="602"/>
    <cellStyle name="Unit" xfId="603"/>
    <cellStyle name="USD" xfId="604"/>
    <cellStyle name="USDsum" xfId="605"/>
    <cellStyle name="Validation" xfId="606"/>
    <cellStyle name="Valuta (0)_Blad1" xfId="607"/>
    <cellStyle name="Valuta_Blad1" xfId="608"/>
    <cellStyle name="Vertical" xfId="609"/>
    <cellStyle name="Warning Text" xfId="610"/>
    <cellStyle name="white" xfId="611"/>
    <cellStyle name="Wдhrung [0]_Compiling Utility Macros" xfId="612"/>
    <cellStyle name="Wдhrung_Compiling Utility Macros" xfId="613"/>
    <cellStyle name="xx_data" xfId="6"/>
    <cellStyle name="Yellow" xfId="614"/>
    <cellStyle name="YelNumbersCurr" xfId="615"/>
    <cellStyle name="YelNumbersCurr 2" xfId="616"/>
    <cellStyle name="YelNumbersCurr 3" xfId="617"/>
    <cellStyle name="YelNumbersCurr_База" xfId="618"/>
    <cellStyle name="Акцент1 2" xfId="619"/>
    <cellStyle name="Акцент1 2 2" xfId="620"/>
    <cellStyle name="Акцент1 2 3" xfId="621"/>
    <cellStyle name="Акцент1 2 4" xfId="622"/>
    <cellStyle name="Акцент1 3" xfId="623"/>
    <cellStyle name="Акцент1 4" xfId="624"/>
    <cellStyle name="Акцент1 5" xfId="625"/>
    <cellStyle name="Акцент1 6" xfId="626"/>
    <cellStyle name="Акцент2 2" xfId="627"/>
    <cellStyle name="Акцент2 2 2" xfId="628"/>
    <cellStyle name="Акцент2 2 3" xfId="629"/>
    <cellStyle name="Акцент2 2 4" xfId="630"/>
    <cellStyle name="Акцент2 3" xfId="631"/>
    <cellStyle name="Акцент2 4" xfId="632"/>
    <cellStyle name="Акцент2 5" xfId="633"/>
    <cellStyle name="Акцент2 6" xfId="634"/>
    <cellStyle name="Акцент3 2" xfId="635"/>
    <cellStyle name="Акцент3 2 2" xfId="636"/>
    <cellStyle name="Акцент3 2 3" xfId="637"/>
    <cellStyle name="Акцент3 2 4" xfId="638"/>
    <cellStyle name="Акцент3 3" xfId="639"/>
    <cellStyle name="Акцент3 4" xfId="640"/>
    <cellStyle name="Акцент3 5" xfId="641"/>
    <cellStyle name="Акцент3 6" xfId="642"/>
    <cellStyle name="Акцент4 2" xfId="643"/>
    <cellStyle name="Акцент4 2 2" xfId="644"/>
    <cellStyle name="Акцент4 2 3" xfId="645"/>
    <cellStyle name="Акцент4 2 4" xfId="646"/>
    <cellStyle name="Акцент4 3" xfId="647"/>
    <cellStyle name="Акцент4 4" xfId="648"/>
    <cellStyle name="Акцент4 5" xfId="649"/>
    <cellStyle name="Акцент4 6" xfId="650"/>
    <cellStyle name="Акцент5 2" xfId="651"/>
    <cellStyle name="Акцент5 2 2" xfId="652"/>
    <cellStyle name="Акцент5 2 3" xfId="653"/>
    <cellStyle name="Акцент5 2 4" xfId="654"/>
    <cellStyle name="Акцент5 3" xfId="655"/>
    <cellStyle name="Акцент5 4" xfId="656"/>
    <cellStyle name="Акцент5 5" xfId="657"/>
    <cellStyle name="Акцент5 6" xfId="658"/>
    <cellStyle name="Акцент6 2" xfId="659"/>
    <cellStyle name="Акцент6 2 2" xfId="660"/>
    <cellStyle name="Акцент6 2 3" xfId="661"/>
    <cellStyle name="Акцент6 2 4" xfId="662"/>
    <cellStyle name="Акцент6 3" xfId="663"/>
    <cellStyle name="Акцент6 4" xfId="664"/>
    <cellStyle name="Акцент6 5" xfId="665"/>
    <cellStyle name="Акцент6 6" xfId="666"/>
    <cellStyle name="Ввод  2" xfId="667"/>
    <cellStyle name="Ввод  2 2" xfId="668"/>
    <cellStyle name="Ввод  2 3" xfId="669"/>
    <cellStyle name="Ввод  2 4" xfId="670"/>
    <cellStyle name="Ввод  3" xfId="671"/>
    <cellStyle name="Ввод  4" xfId="672"/>
    <cellStyle name="Ввод  5" xfId="673"/>
    <cellStyle name="Ввод  6" xfId="674"/>
    <cellStyle name="Вывод" xfId="3229" builtinId="21"/>
    <cellStyle name="Вывод 2" xfId="675"/>
    <cellStyle name="Вывод 2 2" xfId="676"/>
    <cellStyle name="Вывод 2 3" xfId="677"/>
    <cellStyle name="Вывод 2 4" xfId="678"/>
    <cellStyle name="Вывод 3" xfId="679"/>
    <cellStyle name="Вывод 4" xfId="680"/>
    <cellStyle name="Вывод 5" xfId="681"/>
    <cellStyle name="Вывод 6" xfId="682"/>
    <cellStyle name="Вычисление 2" xfId="683"/>
    <cellStyle name="Вычисление 2 2" xfId="684"/>
    <cellStyle name="Вычисление 2 3" xfId="685"/>
    <cellStyle name="Вычисление 2 4" xfId="686"/>
    <cellStyle name="Вычисление 3" xfId="687"/>
    <cellStyle name="Вычисление 4" xfId="688"/>
    <cellStyle name="Вычисление 5" xfId="689"/>
    <cellStyle name="Вычисление 6" xfId="690"/>
    <cellStyle name="Гиперссылка" xfId="3230" builtinId="8"/>
    <cellStyle name="Денежный 2" xfId="691"/>
    <cellStyle name="Денежный 2 2" xfId="692"/>
    <cellStyle name="ефиду" xfId="693"/>
    <cellStyle name="Заголовок 1 2" xfId="694"/>
    <cellStyle name="Заголовок 1 2 2" xfId="695"/>
    <cellStyle name="Заголовок 1 2 3" xfId="696"/>
    <cellStyle name="Заголовок 1 2 4" xfId="697"/>
    <cellStyle name="Заголовок 1 3" xfId="698"/>
    <cellStyle name="Заголовок 1 4" xfId="699"/>
    <cellStyle name="Заголовок 1 5" xfId="700"/>
    <cellStyle name="Заголовок 1 6" xfId="701"/>
    <cellStyle name="Заголовок 2 2" xfId="702"/>
    <cellStyle name="Заголовок 2 2 2" xfId="703"/>
    <cellStyle name="Заголовок 2 2 3" xfId="704"/>
    <cellStyle name="Заголовок 2 2 4" xfId="705"/>
    <cellStyle name="Заголовок 2 3" xfId="706"/>
    <cellStyle name="Заголовок 2 4" xfId="707"/>
    <cellStyle name="Заголовок 2 5" xfId="708"/>
    <cellStyle name="Заголовок 2 6" xfId="709"/>
    <cellStyle name="Заголовок 3 2" xfId="710"/>
    <cellStyle name="Заголовок 3 2 2" xfId="711"/>
    <cellStyle name="Заголовок 3 2 3" xfId="712"/>
    <cellStyle name="Заголовок 3 2 4" xfId="713"/>
    <cellStyle name="Заголовок 3 3" xfId="714"/>
    <cellStyle name="Заголовок 3 4" xfId="715"/>
    <cellStyle name="Заголовок 3 5" xfId="716"/>
    <cellStyle name="Заголовок 3 6" xfId="717"/>
    <cellStyle name="Заголовок 4 2" xfId="718"/>
    <cellStyle name="Заголовок 4 2 2" xfId="719"/>
    <cellStyle name="Заголовок 4 2 3" xfId="720"/>
    <cellStyle name="Заголовок 4 2 4" xfId="721"/>
    <cellStyle name="Заголовок 4 3" xfId="722"/>
    <cellStyle name="Заголовок 4 4" xfId="723"/>
    <cellStyle name="Заголовок 4 5" xfId="724"/>
    <cellStyle name="Заголовок 4 6" xfId="725"/>
    <cellStyle name="зфпуруфвштп" xfId="726"/>
    <cellStyle name="йешеду" xfId="727"/>
    <cellStyle name="Итог 2" xfId="728"/>
    <cellStyle name="Итог 2 2" xfId="729"/>
    <cellStyle name="Итог 2 3" xfId="730"/>
    <cellStyle name="Итог 2 4" xfId="731"/>
    <cellStyle name="Итог 3" xfId="732"/>
    <cellStyle name="Итог 4" xfId="733"/>
    <cellStyle name="Итог 5" xfId="734"/>
    <cellStyle name="Итог 6" xfId="735"/>
    <cellStyle name="Контрольная ячейка 2" xfId="736"/>
    <cellStyle name="Контрольная ячейка 2 2" xfId="737"/>
    <cellStyle name="Контрольная ячейка 2 3" xfId="738"/>
    <cellStyle name="Контрольная ячейка 2 4" xfId="739"/>
    <cellStyle name="Контрольная ячейка 3" xfId="740"/>
    <cellStyle name="Контрольная ячейка 4" xfId="741"/>
    <cellStyle name="Контрольная ячейка 5" xfId="742"/>
    <cellStyle name="Контрольная ячейка 6" xfId="743"/>
    <cellStyle name="Личный" xfId="744"/>
    <cellStyle name="Название 2" xfId="745"/>
    <cellStyle name="Название 2 2" xfId="746"/>
    <cellStyle name="Название 2 3" xfId="747"/>
    <cellStyle name="Название 2 4" xfId="748"/>
    <cellStyle name="Название 3" xfId="749"/>
    <cellStyle name="Название 4" xfId="750"/>
    <cellStyle name="Название 5" xfId="751"/>
    <cellStyle name="Название 6" xfId="752"/>
    <cellStyle name="Нейтральный 2" xfId="753"/>
    <cellStyle name="Нейтральный 2 2" xfId="754"/>
    <cellStyle name="Нейтральный 2 3" xfId="755"/>
    <cellStyle name="Нейтральный 2 4" xfId="756"/>
    <cellStyle name="Нейтральный 3" xfId="757"/>
    <cellStyle name="Нейтральный 4" xfId="758"/>
    <cellStyle name="Нейтральный 5" xfId="759"/>
    <cellStyle name="Нейтральный 6" xfId="760"/>
    <cellStyle name="Ненежный [0]" xfId="761"/>
    <cellStyle name="Обычный" xfId="0" builtinId="0"/>
    <cellStyle name="Обычный 10" xfId="10"/>
    <cellStyle name="Обычный 10 2" xfId="762"/>
    <cellStyle name="Обычный 2" xfId="2"/>
    <cellStyle name="Обычный 2 2" xfId="12"/>
    <cellStyle name="Обычный 2 2 2" xfId="11"/>
    <cellStyle name="Обычный 2 2 2 2" xfId="763"/>
    <cellStyle name="Обычный 2 2 3" xfId="764"/>
    <cellStyle name="Обычный 2 2 4" xfId="765"/>
    <cellStyle name="Обычный 2 3" xfId="766"/>
    <cellStyle name="Обычный 2 3 2" xfId="767"/>
    <cellStyle name="Обычный 2 4" xfId="9"/>
    <cellStyle name="Обычный 2 5" xfId="768"/>
    <cellStyle name="Обычный 2 9" xfId="769"/>
    <cellStyle name="Обычный 3" xfId="4"/>
    <cellStyle name="Обычный 3 2" xfId="771"/>
    <cellStyle name="Обычный 3 2 2" xfId="772"/>
    <cellStyle name="Обычный 3 2 2 2" xfId="773"/>
    <cellStyle name="Обычный 3 2 3" xfId="774"/>
    <cellStyle name="Обычный 3 2 4" xfId="775"/>
    <cellStyle name="Обычный 3 3" xfId="776"/>
    <cellStyle name="Обычный 3 3 2" xfId="777"/>
    <cellStyle name="Обычный 3 4" xfId="778"/>
    <cellStyle name="Обычный 3 5" xfId="779"/>
    <cellStyle name="Обычный 3 5 2" xfId="780"/>
    <cellStyle name="Обычный 3 6" xfId="781"/>
    <cellStyle name="Обычный 3 7" xfId="770"/>
    <cellStyle name="Обычный 4" xfId="7"/>
    <cellStyle name="Обычный 4 2" xfId="782"/>
    <cellStyle name="Обычный 5" xfId="13"/>
    <cellStyle name="Обычный 5 2" xfId="784"/>
    <cellStyle name="Обычный 5 3" xfId="785"/>
    <cellStyle name="Обычный 5 4" xfId="786"/>
    <cellStyle name="Обычный 5 5" xfId="783"/>
    <cellStyle name="Обычный 6" xfId="787"/>
    <cellStyle name="Обычный 7" xfId="788"/>
    <cellStyle name="Обычный 7 2" xfId="789"/>
    <cellStyle name="Обычный 8" xfId="8"/>
    <cellStyle name="Обычный 8 2" xfId="791"/>
    <cellStyle name="Обычный 8 3" xfId="790"/>
    <cellStyle name="Обычный 9" xfId="792"/>
    <cellStyle name="Плохой 2" xfId="793"/>
    <cellStyle name="Плохой 2 2" xfId="794"/>
    <cellStyle name="Плохой 2 3" xfId="795"/>
    <cellStyle name="Плохой 2 4" xfId="796"/>
    <cellStyle name="Плохой 3" xfId="797"/>
    <cellStyle name="Плохой 4" xfId="798"/>
    <cellStyle name="Плохой 5" xfId="799"/>
    <cellStyle name="Плохой 6" xfId="800"/>
    <cellStyle name="Пояснение 2" xfId="801"/>
    <cellStyle name="Пояснение 2 2" xfId="802"/>
    <cellStyle name="Пояснение 2 3" xfId="803"/>
    <cellStyle name="Пояснение 2 4" xfId="804"/>
    <cellStyle name="Пояснение 3" xfId="805"/>
    <cellStyle name="Пояснение 4" xfId="806"/>
    <cellStyle name="Пояснение 5" xfId="807"/>
    <cellStyle name="Пояснение 6" xfId="808"/>
    <cellStyle name="Примечание 10" xfId="809"/>
    <cellStyle name="Примечание 10 2" xfId="810"/>
    <cellStyle name="Примечание 10 2 2" xfId="811"/>
    <cellStyle name="Примечание 10 2 3" xfId="812"/>
    <cellStyle name="Примечание 10 3" xfId="813"/>
    <cellStyle name="Примечание 10 3 2" xfId="814"/>
    <cellStyle name="Примечание 10 3 3" xfId="815"/>
    <cellStyle name="Примечание 10 4" xfId="816"/>
    <cellStyle name="Примечание 10 4 2" xfId="817"/>
    <cellStyle name="Примечание 10 4 3" xfId="818"/>
    <cellStyle name="Примечание 10 5" xfId="819"/>
    <cellStyle name="Примечание 10 6" xfId="820"/>
    <cellStyle name="Примечание 11" xfId="821"/>
    <cellStyle name="Примечание 11 2" xfId="822"/>
    <cellStyle name="Примечание 11 2 2" xfId="823"/>
    <cellStyle name="Примечание 11 2 3" xfId="824"/>
    <cellStyle name="Примечание 11 3" xfId="825"/>
    <cellStyle name="Примечание 11 3 2" xfId="826"/>
    <cellStyle name="Примечание 11 3 3" xfId="827"/>
    <cellStyle name="Примечание 11 4" xfId="828"/>
    <cellStyle name="Примечание 11 4 2" xfId="829"/>
    <cellStyle name="Примечание 11 4 3" xfId="830"/>
    <cellStyle name="Примечание 11 5" xfId="831"/>
    <cellStyle name="Примечание 11 6" xfId="832"/>
    <cellStyle name="Примечание 12" xfId="833"/>
    <cellStyle name="Примечание 12 2" xfId="834"/>
    <cellStyle name="Примечание 12 2 2" xfId="835"/>
    <cellStyle name="Примечание 12 2 2 2" xfId="836"/>
    <cellStyle name="Примечание 12 2 2 3" xfId="837"/>
    <cellStyle name="Примечание 12 2 3" xfId="838"/>
    <cellStyle name="Примечание 12 2 4" xfId="839"/>
    <cellStyle name="Примечание 12 3" xfId="840"/>
    <cellStyle name="Примечание 12 3 2" xfId="841"/>
    <cellStyle name="Примечание 12 3 3" xfId="842"/>
    <cellStyle name="Примечание 12 4" xfId="843"/>
    <cellStyle name="Примечание 12 5" xfId="844"/>
    <cellStyle name="Примечание 13" xfId="845"/>
    <cellStyle name="Примечание 13 2" xfId="846"/>
    <cellStyle name="Примечание 13 2 2" xfId="847"/>
    <cellStyle name="Примечание 13 2 3" xfId="848"/>
    <cellStyle name="Примечание 13 3" xfId="849"/>
    <cellStyle name="Примечание 13 4" xfId="850"/>
    <cellStyle name="Примечание 14" xfId="851"/>
    <cellStyle name="Примечание 15" xfId="852"/>
    <cellStyle name="Примечание 2" xfId="853"/>
    <cellStyle name="Примечание 2 10" xfId="854"/>
    <cellStyle name="Примечание 2 10 10" xfId="855"/>
    <cellStyle name="Примечание 2 10 10 2" xfId="856"/>
    <cellStyle name="Примечание 2 10 10 3" xfId="857"/>
    <cellStyle name="Примечание 2 10 11" xfId="858"/>
    <cellStyle name="Примечание 2 10 12" xfId="859"/>
    <cellStyle name="Примечание 2 10 2" xfId="860"/>
    <cellStyle name="Примечание 2 10 2 2" xfId="861"/>
    <cellStyle name="Примечание 2 10 2 2 2" xfId="862"/>
    <cellStyle name="Примечание 2 10 2 2 2 2" xfId="863"/>
    <cellStyle name="Примечание 2 10 2 2 2 3" xfId="864"/>
    <cellStyle name="Примечание 2 10 2 2 3" xfId="865"/>
    <cellStyle name="Примечание 2 10 2 2 3 2" xfId="866"/>
    <cellStyle name="Примечание 2 10 2 2 3 3" xfId="867"/>
    <cellStyle name="Примечание 2 10 2 2 4" xfId="868"/>
    <cellStyle name="Примечание 2 10 2 2 4 2" xfId="869"/>
    <cellStyle name="Примечание 2 10 2 2 4 3" xfId="870"/>
    <cellStyle name="Примечание 2 10 2 2 5" xfId="871"/>
    <cellStyle name="Примечание 2 10 2 2 6" xfId="872"/>
    <cellStyle name="Примечание 2 10 2 3" xfId="873"/>
    <cellStyle name="Примечание 2 10 2 3 2" xfId="874"/>
    <cellStyle name="Примечание 2 10 2 3 2 2" xfId="875"/>
    <cellStyle name="Примечание 2 10 2 3 2 3" xfId="876"/>
    <cellStyle name="Примечание 2 10 2 3 3" xfId="877"/>
    <cellStyle name="Примечание 2 10 2 3 3 2" xfId="878"/>
    <cellStyle name="Примечание 2 10 2 3 3 3" xfId="879"/>
    <cellStyle name="Примечание 2 10 2 3 4" xfId="880"/>
    <cellStyle name="Примечание 2 10 2 3 4 2" xfId="881"/>
    <cellStyle name="Примечание 2 10 2 3 4 3" xfId="882"/>
    <cellStyle name="Примечание 2 10 2 3 5" xfId="883"/>
    <cellStyle name="Примечание 2 10 2 3 6" xfId="884"/>
    <cellStyle name="Примечание 2 10 2 4" xfId="885"/>
    <cellStyle name="Примечание 2 10 2 4 2" xfId="886"/>
    <cellStyle name="Примечание 2 10 2 4 2 2" xfId="887"/>
    <cellStyle name="Примечание 2 10 2 4 2 3" xfId="888"/>
    <cellStyle name="Примечание 2 10 2 4 3" xfId="889"/>
    <cellStyle name="Примечание 2 10 2 4 3 2" xfId="890"/>
    <cellStyle name="Примечание 2 10 2 4 3 3" xfId="891"/>
    <cellStyle name="Примечание 2 10 2 4 4" xfId="892"/>
    <cellStyle name="Примечание 2 10 2 4 4 2" xfId="893"/>
    <cellStyle name="Примечание 2 10 2 4 4 3" xfId="894"/>
    <cellStyle name="Примечание 2 10 2 4 5" xfId="895"/>
    <cellStyle name="Примечание 2 10 2 4 6" xfId="896"/>
    <cellStyle name="Примечание 2 10 2 5" xfId="897"/>
    <cellStyle name="Примечание 2 10 2 5 2" xfId="898"/>
    <cellStyle name="Примечание 2 10 2 5 3" xfId="899"/>
    <cellStyle name="Примечание 2 10 2 6" xfId="900"/>
    <cellStyle name="Примечание 2 10 2 6 2" xfId="901"/>
    <cellStyle name="Примечание 2 10 2 6 3" xfId="902"/>
    <cellStyle name="Примечание 2 10 2 7" xfId="903"/>
    <cellStyle name="Примечание 2 10 2 7 2" xfId="904"/>
    <cellStyle name="Примечание 2 10 2 7 3" xfId="905"/>
    <cellStyle name="Примечание 2 10 2 8" xfId="906"/>
    <cellStyle name="Примечание 2 10 2 9" xfId="907"/>
    <cellStyle name="Примечание 2 10 3" xfId="908"/>
    <cellStyle name="Примечание 2 10 3 2" xfId="909"/>
    <cellStyle name="Примечание 2 10 3 2 2" xfId="910"/>
    <cellStyle name="Примечание 2 10 3 2 2 2" xfId="911"/>
    <cellStyle name="Примечание 2 10 3 2 2 3" xfId="912"/>
    <cellStyle name="Примечание 2 10 3 2 3" xfId="913"/>
    <cellStyle name="Примечание 2 10 3 2 3 2" xfId="914"/>
    <cellStyle name="Примечание 2 10 3 2 3 3" xfId="915"/>
    <cellStyle name="Примечание 2 10 3 2 4" xfId="916"/>
    <cellStyle name="Примечание 2 10 3 2 4 2" xfId="917"/>
    <cellStyle name="Примечание 2 10 3 2 4 3" xfId="918"/>
    <cellStyle name="Примечание 2 10 3 2 5" xfId="919"/>
    <cellStyle name="Примечание 2 10 3 2 6" xfId="920"/>
    <cellStyle name="Примечание 2 10 3 3" xfId="921"/>
    <cellStyle name="Примечание 2 10 3 3 2" xfId="922"/>
    <cellStyle name="Примечание 2 10 3 3 2 2" xfId="923"/>
    <cellStyle name="Примечание 2 10 3 3 2 3" xfId="924"/>
    <cellStyle name="Примечание 2 10 3 3 3" xfId="925"/>
    <cellStyle name="Примечание 2 10 3 3 3 2" xfId="926"/>
    <cellStyle name="Примечание 2 10 3 3 3 3" xfId="927"/>
    <cellStyle name="Примечание 2 10 3 3 4" xfId="928"/>
    <cellStyle name="Примечание 2 10 3 3 4 2" xfId="929"/>
    <cellStyle name="Примечание 2 10 3 3 4 3" xfId="930"/>
    <cellStyle name="Примечание 2 10 3 3 5" xfId="931"/>
    <cellStyle name="Примечание 2 10 3 3 6" xfId="932"/>
    <cellStyle name="Примечание 2 10 3 4" xfId="933"/>
    <cellStyle name="Примечание 2 10 3 4 2" xfId="934"/>
    <cellStyle name="Примечание 2 10 3 4 2 2" xfId="935"/>
    <cellStyle name="Примечание 2 10 3 4 2 3" xfId="936"/>
    <cellStyle name="Примечание 2 10 3 4 3" xfId="937"/>
    <cellStyle name="Примечание 2 10 3 4 3 2" xfId="938"/>
    <cellStyle name="Примечание 2 10 3 4 3 3" xfId="939"/>
    <cellStyle name="Примечание 2 10 3 4 4" xfId="940"/>
    <cellStyle name="Примечание 2 10 3 4 4 2" xfId="941"/>
    <cellStyle name="Примечание 2 10 3 4 4 3" xfId="942"/>
    <cellStyle name="Примечание 2 10 3 4 5" xfId="943"/>
    <cellStyle name="Примечание 2 10 3 4 6" xfId="944"/>
    <cellStyle name="Примечание 2 10 3 5" xfId="945"/>
    <cellStyle name="Примечание 2 10 3 5 2" xfId="946"/>
    <cellStyle name="Примечание 2 10 3 5 3" xfId="947"/>
    <cellStyle name="Примечание 2 10 3 6" xfId="948"/>
    <cellStyle name="Примечание 2 10 3 6 2" xfId="949"/>
    <cellStyle name="Примечание 2 10 3 6 3" xfId="950"/>
    <cellStyle name="Примечание 2 10 3 7" xfId="951"/>
    <cellStyle name="Примечание 2 10 3 7 2" xfId="952"/>
    <cellStyle name="Примечание 2 10 3 7 3" xfId="953"/>
    <cellStyle name="Примечание 2 10 3 8" xfId="954"/>
    <cellStyle name="Примечание 2 10 3 9" xfId="955"/>
    <cellStyle name="Примечание 2 10 4" xfId="956"/>
    <cellStyle name="Примечание 2 10 4 2" xfId="957"/>
    <cellStyle name="Примечание 2 10 4 2 2" xfId="958"/>
    <cellStyle name="Примечание 2 10 4 2 2 2" xfId="959"/>
    <cellStyle name="Примечание 2 10 4 2 2 3" xfId="960"/>
    <cellStyle name="Примечание 2 10 4 2 3" xfId="961"/>
    <cellStyle name="Примечание 2 10 4 2 3 2" xfId="962"/>
    <cellStyle name="Примечание 2 10 4 2 3 3" xfId="963"/>
    <cellStyle name="Примечание 2 10 4 2 4" xfId="964"/>
    <cellStyle name="Примечание 2 10 4 2 4 2" xfId="965"/>
    <cellStyle name="Примечание 2 10 4 2 4 3" xfId="966"/>
    <cellStyle name="Примечание 2 10 4 2 5" xfId="967"/>
    <cellStyle name="Примечание 2 10 4 2 6" xfId="968"/>
    <cellStyle name="Примечание 2 10 4 3" xfId="969"/>
    <cellStyle name="Примечание 2 10 4 3 2" xfId="970"/>
    <cellStyle name="Примечание 2 10 4 3 2 2" xfId="971"/>
    <cellStyle name="Примечание 2 10 4 3 2 3" xfId="972"/>
    <cellStyle name="Примечание 2 10 4 3 3" xfId="973"/>
    <cellStyle name="Примечание 2 10 4 3 3 2" xfId="974"/>
    <cellStyle name="Примечание 2 10 4 3 3 3" xfId="975"/>
    <cellStyle name="Примечание 2 10 4 3 4" xfId="976"/>
    <cellStyle name="Примечание 2 10 4 3 4 2" xfId="977"/>
    <cellStyle name="Примечание 2 10 4 3 4 3" xfId="978"/>
    <cellStyle name="Примечание 2 10 4 3 5" xfId="979"/>
    <cellStyle name="Примечание 2 10 4 3 6" xfId="980"/>
    <cellStyle name="Примечание 2 10 4 4" xfId="981"/>
    <cellStyle name="Примечание 2 10 4 4 2" xfId="982"/>
    <cellStyle name="Примечание 2 10 4 4 2 2" xfId="983"/>
    <cellStyle name="Примечание 2 10 4 4 2 3" xfId="984"/>
    <cellStyle name="Примечание 2 10 4 4 3" xfId="985"/>
    <cellStyle name="Примечание 2 10 4 4 3 2" xfId="986"/>
    <cellStyle name="Примечание 2 10 4 4 3 3" xfId="987"/>
    <cellStyle name="Примечание 2 10 4 4 4" xfId="988"/>
    <cellStyle name="Примечание 2 10 4 4 4 2" xfId="989"/>
    <cellStyle name="Примечание 2 10 4 4 4 3" xfId="990"/>
    <cellStyle name="Примечание 2 10 4 4 5" xfId="991"/>
    <cellStyle name="Примечание 2 10 4 4 6" xfId="992"/>
    <cellStyle name="Примечание 2 10 4 5" xfId="993"/>
    <cellStyle name="Примечание 2 10 4 5 2" xfId="994"/>
    <cellStyle name="Примечание 2 10 4 5 3" xfId="995"/>
    <cellStyle name="Примечание 2 10 4 6" xfId="996"/>
    <cellStyle name="Примечание 2 10 4 6 2" xfId="997"/>
    <cellStyle name="Примечание 2 10 4 6 3" xfId="998"/>
    <cellStyle name="Примечание 2 10 4 7" xfId="999"/>
    <cellStyle name="Примечание 2 10 4 7 2" xfId="1000"/>
    <cellStyle name="Примечание 2 10 4 7 3" xfId="1001"/>
    <cellStyle name="Примечание 2 10 4 8" xfId="1002"/>
    <cellStyle name="Примечание 2 10 4 9" xfId="1003"/>
    <cellStyle name="Примечание 2 10 5" xfId="1004"/>
    <cellStyle name="Примечание 2 10 5 2" xfId="1005"/>
    <cellStyle name="Примечание 2 10 5 2 2" xfId="1006"/>
    <cellStyle name="Примечание 2 10 5 2 3" xfId="1007"/>
    <cellStyle name="Примечание 2 10 5 3" xfId="1008"/>
    <cellStyle name="Примечание 2 10 5 3 2" xfId="1009"/>
    <cellStyle name="Примечание 2 10 5 3 3" xfId="1010"/>
    <cellStyle name="Примечание 2 10 5 4" xfId="1011"/>
    <cellStyle name="Примечание 2 10 5 4 2" xfId="1012"/>
    <cellStyle name="Примечание 2 10 5 4 3" xfId="1013"/>
    <cellStyle name="Примечание 2 10 5 5" xfId="1014"/>
    <cellStyle name="Примечание 2 10 5 6" xfId="1015"/>
    <cellStyle name="Примечание 2 10 6" xfId="1016"/>
    <cellStyle name="Примечание 2 10 6 2" xfId="1017"/>
    <cellStyle name="Примечание 2 10 6 2 2" xfId="1018"/>
    <cellStyle name="Примечание 2 10 6 2 3" xfId="1019"/>
    <cellStyle name="Примечание 2 10 6 3" xfId="1020"/>
    <cellStyle name="Примечание 2 10 6 3 2" xfId="1021"/>
    <cellStyle name="Примечание 2 10 6 3 3" xfId="1022"/>
    <cellStyle name="Примечание 2 10 6 4" xfId="1023"/>
    <cellStyle name="Примечание 2 10 6 4 2" xfId="1024"/>
    <cellStyle name="Примечание 2 10 6 4 3" xfId="1025"/>
    <cellStyle name="Примечание 2 10 6 5" xfId="1026"/>
    <cellStyle name="Примечание 2 10 6 6" xfId="1027"/>
    <cellStyle name="Примечание 2 10 7" xfId="1028"/>
    <cellStyle name="Примечание 2 10 7 2" xfId="1029"/>
    <cellStyle name="Примечание 2 10 7 2 2" xfId="1030"/>
    <cellStyle name="Примечание 2 10 7 2 3" xfId="1031"/>
    <cellStyle name="Примечание 2 10 7 3" xfId="1032"/>
    <cellStyle name="Примечание 2 10 7 3 2" xfId="1033"/>
    <cellStyle name="Примечание 2 10 7 3 3" xfId="1034"/>
    <cellStyle name="Примечание 2 10 7 4" xfId="1035"/>
    <cellStyle name="Примечание 2 10 7 4 2" xfId="1036"/>
    <cellStyle name="Примечание 2 10 7 4 3" xfId="1037"/>
    <cellStyle name="Примечание 2 10 7 5" xfId="1038"/>
    <cellStyle name="Примечание 2 10 7 6" xfId="1039"/>
    <cellStyle name="Примечание 2 10 8" xfId="1040"/>
    <cellStyle name="Примечание 2 10 8 2" xfId="1041"/>
    <cellStyle name="Примечание 2 10 8 3" xfId="1042"/>
    <cellStyle name="Примечание 2 10 9" xfId="1043"/>
    <cellStyle name="Примечание 2 10 9 2" xfId="1044"/>
    <cellStyle name="Примечание 2 10 9 3" xfId="1045"/>
    <cellStyle name="Примечание 2 11" xfId="1046"/>
    <cellStyle name="Примечание 2 11 2" xfId="1047"/>
    <cellStyle name="Примечание 2 11 2 2" xfId="1048"/>
    <cellStyle name="Примечание 2 11 2 2 2" xfId="1049"/>
    <cellStyle name="Примечание 2 11 2 2 3" xfId="1050"/>
    <cellStyle name="Примечание 2 11 2 3" xfId="1051"/>
    <cellStyle name="Примечание 2 11 2 3 2" xfId="1052"/>
    <cellStyle name="Примечание 2 11 2 3 3" xfId="1053"/>
    <cellStyle name="Примечание 2 11 2 4" xfId="1054"/>
    <cellStyle name="Примечание 2 11 2 4 2" xfId="1055"/>
    <cellStyle name="Примечание 2 11 2 4 3" xfId="1056"/>
    <cellStyle name="Примечание 2 11 2 5" xfId="1057"/>
    <cellStyle name="Примечание 2 11 2 6" xfId="1058"/>
    <cellStyle name="Примечание 2 11 3" xfId="1059"/>
    <cellStyle name="Примечание 2 11 3 2" xfId="1060"/>
    <cellStyle name="Примечание 2 11 3 2 2" xfId="1061"/>
    <cellStyle name="Примечание 2 11 3 2 3" xfId="1062"/>
    <cellStyle name="Примечание 2 11 3 3" xfId="1063"/>
    <cellStyle name="Примечание 2 11 3 3 2" xfId="1064"/>
    <cellStyle name="Примечание 2 11 3 3 3" xfId="1065"/>
    <cellStyle name="Примечание 2 11 3 4" xfId="1066"/>
    <cellStyle name="Примечание 2 11 3 4 2" xfId="1067"/>
    <cellStyle name="Примечание 2 11 3 4 3" xfId="1068"/>
    <cellStyle name="Примечание 2 11 3 5" xfId="1069"/>
    <cellStyle name="Примечание 2 11 3 6" xfId="1070"/>
    <cellStyle name="Примечание 2 11 4" xfId="1071"/>
    <cellStyle name="Примечание 2 11 4 2" xfId="1072"/>
    <cellStyle name="Примечание 2 11 4 2 2" xfId="1073"/>
    <cellStyle name="Примечание 2 11 4 2 3" xfId="1074"/>
    <cellStyle name="Примечание 2 11 4 3" xfId="1075"/>
    <cellStyle name="Примечание 2 11 4 3 2" xfId="1076"/>
    <cellStyle name="Примечание 2 11 4 3 3" xfId="1077"/>
    <cellStyle name="Примечание 2 11 4 4" xfId="1078"/>
    <cellStyle name="Примечание 2 11 4 4 2" xfId="1079"/>
    <cellStyle name="Примечание 2 11 4 4 3" xfId="1080"/>
    <cellStyle name="Примечание 2 11 4 5" xfId="1081"/>
    <cellStyle name="Примечание 2 11 4 6" xfId="1082"/>
    <cellStyle name="Примечание 2 11 5" xfId="1083"/>
    <cellStyle name="Примечание 2 11 5 2" xfId="1084"/>
    <cellStyle name="Примечание 2 11 5 3" xfId="1085"/>
    <cellStyle name="Примечание 2 11 6" xfId="1086"/>
    <cellStyle name="Примечание 2 11 6 2" xfId="1087"/>
    <cellStyle name="Примечание 2 11 6 3" xfId="1088"/>
    <cellStyle name="Примечание 2 11 7" xfId="1089"/>
    <cellStyle name="Примечание 2 11 7 2" xfId="1090"/>
    <cellStyle name="Примечание 2 11 7 3" xfId="1091"/>
    <cellStyle name="Примечание 2 11 8" xfId="1092"/>
    <cellStyle name="Примечание 2 11 9" xfId="1093"/>
    <cellStyle name="Примечание 2 12" xfId="1094"/>
    <cellStyle name="Примечание 2 12 2" xfId="1095"/>
    <cellStyle name="Примечание 2 12 2 2" xfId="1096"/>
    <cellStyle name="Примечание 2 12 2 2 2" xfId="1097"/>
    <cellStyle name="Примечание 2 12 2 2 3" xfId="1098"/>
    <cellStyle name="Примечание 2 12 2 3" xfId="1099"/>
    <cellStyle name="Примечание 2 12 2 3 2" xfId="1100"/>
    <cellStyle name="Примечание 2 12 2 3 3" xfId="1101"/>
    <cellStyle name="Примечание 2 12 2 4" xfId="1102"/>
    <cellStyle name="Примечание 2 12 2 4 2" xfId="1103"/>
    <cellStyle name="Примечание 2 12 2 4 3" xfId="1104"/>
    <cellStyle name="Примечание 2 12 2 5" xfId="1105"/>
    <cellStyle name="Примечание 2 12 2 6" xfId="1106"/>
    <cellStyle name="Примечание 2 12 3" xfId="1107"/>
    <cellStyle name="Примечание 2 12 3 2" xfId="1108"/>
    <cellStyle name="Примечание 2 12 3 2 2" xfId="1109"/>
    <cellStyle name="Примечание 2 12 3 2 3" xfId="1110"/>
    <cellStyle name="Примечание 2 12 3 3" xfId="1111"/>
    <cellStyle name="Примечание 2 12 3 3 2" xfId="1112"/>
    <cellStyle name="Примечание 2 12 3 3 3" xfId="1113"/>
    <cellStyle name="Примечание 2 12 3 4" xfId="1114"/>
    <cellStyle name="Примечание 2 12 3 4 2" xfId="1115"/>
    <cellStyle name="Примечание 2 12 3 4 3" xfId="1116"/>
    <cellStyle name="Примечание 2 12 3 5" xfId="1117"/>
    <cellStyle name="Примечание 2 12 3 6" xfId="1118"/>
    <cellStyle name="Примечание 2 12 4" xfId="1119"/>
    <cellStyle name="Примечание 2 12 4 2" xfId="1120"/>
    <cellStyle name="Примечание 2 12 4 2 2" xfId="1121"/>
    <cellStyle name="Примечание 2 12 4 2 3" xfId="1122"/>
    <cellStyle name="Примечание 2 12 4 3" xfId="1123"/>
    <cellStyle name="Примечание 2 12 4 3 2" xfId="1124"/>
    <cellStyle name="Примечание 2 12 4 3 3" xfId="1125"/>
    <cellStyle name="Примечание 2 12 4 4" xfId="1126"/>
    <cellStyle name="Примечание 2 12 4 4 2" xfId="1127"/>
    <cellStyle name="Примечание 2 12 4 4 3" xfId="1128"/>
    <cellStyle name="Примечание 2 12 4 5" xfId="1129"/>
    <cellStyle name="Примечание 2 12 4 6" xfId="1130"/>
    <cellStyle name="Примечание 2 12 5" xfId="1131"/>
    <cellStyle name="Примечание 2 12 5 2" xfId="1132"/>
    <cellStyle name="Примечание 2 12 5 3" xfId="1133"/>
    <cellStyle name="Примечание 2 12 6" xfId="1134"/>
    <cellStyle name="Примечание 2 12 6 2" xfId="1135"/>
    <cellStyle name="Примечание 2 12 6 3" xfId="1136"/>
    <cellStyle name="Примечание 2 12 7" xfId="1137"/>
    <cellStyle name="Примечание 2 12 7 2" xfId="1138"/>
    <cellStyle name="Примечание 2 12 7 3" xfId="1139"/>
    <cellStyle name="Примечание 2 12 8" xfId="1140"/>
    <cellStyle name="Примечание 2 12 9" xfId="1141"/>
    <cellStyle name="Примечание 2 13" xfId="1142"/>
    <cellStyle name="Примечание 2 13 2" xfId="1143"/>
    <cellStyle name="Примечание 2 13 2 2" xfId="1144"/>
    <cellStyle name="Примечание 2 13 2 2 2" xfId="1145"/>
    <cellStyle name="Примечание 2 13 2 2 3" xfId="1146"/>
    <cellStyle name="Примечание 2 13 2 3" xfId="1147"/>
    <cellStyle name="Примечание 2 13 2 3 2" xfId="1148"/>
    <cellStyle name="Примечание 2 13 2 3 3" xfId="1149"/>
    <cellStyle name="Примечание 2 13 2 4" xfId="1150"/>
    <cellStyle name="Примечание 2 13 2 4 2" xfId="1151"/>
    <cellStyle name="Примечание 2 13 2 4 3" xfId="1152"/>
    <cellStyle name="Примечание 2 13 2 5" xfId="1153"/>
    <cellStyle name="Примечание 2 13 2 6" xfId="1154"/>
    <cellStyle name="Примечание 2 13 3" xfId="1155"/>
    <cellStyle name="Примечание 2 13 3 2" xfId="1156"/>
    <cellStyle name="Примечание 2 13 3 2 2" xfId="1157"/>
    <cellStyle name="Примечание 2 13 3 2 3" xfId="1158"/>
    <cellStyle name="Примечание 2 13 3 3" xfId="1159"/>
    <cellStyle name="Примечание 2 13 3 3 2" xfId="1160"/>
    <cellStyle name="Примечание 2 13 3 3 3" xfId="1161"/>
    <cellStyle name="Примечание 2 13 3 4" xfId="1162"/>
    <cellStyle name="Примечание 2 13 3 4 2" xfId="1163"/>
    <cellStyle name="Примечание 2 13 3 4 3" xfId="1164"/>
    <cellStyle name="Примечание 2 13 3 5" xfId="1165"/>
    <cellStyle name="Примечание 2 13 3 6" xfId="1166"/>
    <cellStyle name="Примечание 2 13 4" xfId="1167"/>
    <cellStyle name="Примечание 2 13 4 2" xfId="1168"/>
    <cellStyle name="Примечание 2 13 4 2 2" xfId="1169"/>
    <cellStyle name="Примечание 2 13 4 2 3" xfId="1170"/>
    <cellStyle name="Примечание 2 13 4 3" xfId="1171"/>
    <cellStyle name="Примечание 2 13 4 3 2" xfId="1172"/>
    <cellStyle name="Примечание 2 13 4 3 3" xfId="1173"/>
    <cellStyle name="Примечание 2 13 4 4" xfId="1174"/>
    <cellStyle name="Примечание 2 13 4 4 2" xfId="1175"/>
    <cellStyle name="Примечание 2 13 4 4 3" xfId="1176"/>
    <cellStyle name="Примечание 2 13 4 5" xfId="1177"/>
    <cellStyle name="Примечание 2 13 4 6" xfId="1178"/>
    <cellStyle name="Примечание 2 13 5" xfId="1179"/>
    <cellStyle name="Примечание 2 13 5 2" xfId="1180"/>
    <cellStyle name="Примечание 2 13 5 3" xfId="1181"/>
    <cellStyle name="Примечание 2 13 6" xfId="1182"/>
    <cellStyle name="Примечание 2 13 6 2" xfId="1183"/>
    <cellStyle name="Примечание 2 13 6 3" xfId="1184"/>
    <cellStyle name="Примечание 2 13 7" xfId="1185"/>
    <cellStyle name="Примечание 2 13 7 2" xfId="1186"/>
    <cellStyle name="Примечание 2 13 7 3" xfId="1187"/>
    <cellStyle name="Примечание 2 13 8" xfId="1188"/>
    <cellStyle name="Примечание 2 13 9" xfId="1189"/>
    <cellStyle name="Примечание 2 14" xfId="1190"/>
    <cellStyle name="Примечание 2 14 2" xfId="1191"/>
    <cellStyle name="Примечание 2 14 2 2" xfId="1192"/>
    <cellStyle name="Примечание 2 14 2 3" xfId="1193"/>
    <cellStyle name="Примечание 2 14 3" xfId="1194"/>
    <cellStyle name="Примечание 2 14 3 2" xfId="1195"/>
    <cellStyle name="Примечание 2 14 3 3" xfId="1196"/>
    <cellStyle name="Примечание 2 14 4" xfId="1197"/>
    <cellStyle name="Примечание 2 14 4 2" xfId="1198"/>
    <cellStyle name="Примечание 2 14 4 3" xfId="1199"/>
    <cellStyle name="Примечание 2 14 5" xfId="1200"/>
    <cellStyle name="Примечание 2 14 6" xfId="1201"/>
    <cellStyle name="Примечание 2 15" xfId="1202"/>
    <cellStyle name="Примечание 2 15 2" xfId="1203"/>
    <cellStyle name="Примечание 2 15 2 2" xfId="1204"/>
    <cellStyle name="Примечание 2 15 2 3" xfId="1205"/>
    <cellStyle name="Примечание 2 15 3" xfId="1206"/>
    <cellStyle name="Примечание 2 15 3 2" xfId="1207"/>
    <cellStyle name="Примечание 2 15 3 3" xfId="1208"/>
    <cellStyle name="Примечание 2 15 4" xfId="1209"/>
    <cellStyle name="Примечание 2 15 4 2" xfId="1210"/>
    <cellStyle name="Примечание 2 15 4 3" xfId="1211"/>
    <cellStyle name="Примечание 2 15 5" xfId="1212"/>
    <cellStyle name="Примечание 2 15 6" xfId="1213"/>
    <cellStyle name="Примечание 2 16" xfId="1214"/>
    <cellStyle name="Примечание 2 16 2" xfId="1215"/>
    <cellStyle name="Примечание 2 16 2 2" xfId="1216"/>
    <cellStyle name="Примечание 2 16 2 3" xfId="1217"/>
    <cellStyle name="Примечание 2 16 3" xfId="1218"/>
    <cellStyle name="Примечание 2 16 3 2" xfId="1219"/>
    <cellStyle name="Примечание 2 16 3 3" xfId="1220"/>
    <cellStyle name="Примечание 2 16 4" xfId="1221"/>
    <cellStyle name="Примечание 2 16 4 2" xfId="1222"/>
    <cellStyle name="Примечание 2 16 4 3" xfId="1223"/>
    <cellStyle name="Примечание 2 16 5" xfId="1224"/>
    <cellStyle name="Примечание 2 16 6" xfId="1225"/>
    <cellStyle name="Примечание 2 17" xfId="1226"/>
    <cellStyle name="Примечание 2 17 2" xfId="1227"/>
    <cellStyle name="Примечание 2 17 3" xfId="1228"/>
    <cellStyle name="Примечание 2 18" xfId="1229"/>
    <cellStyle name="Примечание 2 18 2" xfId="1230"/>
    <cellStyle name="Примечание 2 18 3" xfId="1231"/>
    <cellStyle name="Примечание 2 19" xfId="1232"/>
    <cellStyle name="Примечание 2 19 2" xfId="1233"/>
    <cellStyle name="Примечание 2 19 3" xfId="1234"/>
    <cellStyle name="Примечание 2 2" xfId="1235"/>
    <cellStyle name="Примечание 2 2 2" xfId="1236"/>
    <cellStyle name="Примечание 2 2 2 2" xfId="1237"/>
    <cellStyle name="Примечание 2 2 2 2 2" xfId="1238"/>
    <cellStyle name="Примечание 2 2 2 2 3" xfId="1239"/>
    <cellStyle name="Примечание 2 2 2 3" xfId="1240"/>
    <cellStyle name="Примечание 2 2 2 3 2" xfId="1241"/>
    <cellStyle name="Примечание 2 2 2 3 3" xfId="1242"/>
    <cellStyle name="Примечание 2 2 2 4" xfId="1243"/>
    <cellStyle name="Примечание 2 2 2 4 2" xfId="1244"/>
    <cellStyle name="Примечание 2 2 2 4 3" xfId="1245"/>
    <cellStyle name="Примечание 2 2 2 5" xfId="1246"/>
    <cellStyle name="Примечание 2 2 2 6" xfId="1247"/>
    <cellStyle name="Примечание 2 2 3" xfId="1248"/>
    <cellStyle name="Примечание 2 2 3 2" xfId="1249"/>
    <cellStyle name="Примечание 2 2 3 2 2" xfId="1250"/>
    <cellStyle name="Примечание 2 2 3 2 3" xfId="1251"/>
    <cellStyle name="Примечание 2 2 3 3" xfId="1252"/>
    <cellStyle name="Примечание 2 2 3 3 2" xfId="1253"/>
    <cellStyle name="Примечание 2 2 3 3 3" xfId="1254"/>
    <cellStyle name="Примечание 2 2 3 4" xfId="1255"/>
    <cellStyle name="Примечание 2 2 3 4 2" xfId="1256"/>
    <cellStyle name="Примечание 2 2 3 4 3" xfId="1257"/>
    <cellStyle name="Примечание 2 2 3 5" xfId="1258"/>
    <cellStyle name="Примечание 2 2 3 6" xfId="1259"/>
    <cellStyle name="Примечание 2 2 4" xfId="1260"/>
    <cellStyle name="Примечание 2 2 4 2" xfId="1261"/>
    <cellStyle name="Примечание 2 2 4 2 2" xfId="1262"/>
    <cellStyle name="Примечание 2 2 4 2 3" xfId="1263"/>
    <cellStyle name="Примечание 2 2 4 3" xfId="1264"/>
    <cellStyle name="Примечание 2 2 4 3 2" xfId="1265"/>
    <cellStyle name="Примечание 2 2 4 3 3" xfId="1266"/>
    <cellStyle name="Примечание 2 2 4 4" xfId="1267"/>
    <cellStyle name="Примечание 2 2 4 4 2" xfId="1268"/>
    <cellStyle name="Примечание 2 2 4 4 3" xfId="1269"/>
    <cellStyle name="Примечание 2 2 4 5" xfId="1270"/>
    <cellStyle name="Примечание 2 2 4 6" xfId="1271"/>
    <cellStyle name="Примечание 2 2 5" xfId="1272"/>
    <cellStyle name="Примечание 2 2 5 2" xfId="1273"/>
    <cellStyle name="Примечание 2 2 5 3" xfId="1274"/>
    <cellStyle name="Примечание 2 2 6" xfId="1275"/>
    <cellStyle name="Примечание 2 2 6 2" xfId="1276"/>
    <cellStyle name="Примечание 2 2 6 3" xfId="1277"/>
    <cellStyle name="Примечание 2 2 7" xfId="1278"/>
    <cellStyle name="Примечание 2 2 7 2" xfId="1279"/>
    <cellStyle name="Примечание 2 2 7 3" xfId="1280"/>
    <cellStyle name="Примечание 2 2 8" xfId="1281"/>
    <cellStyle name="Примечание 2 2 9" xfId="1282"/>
    <cellStyle name="Примечание 2 20" xfId="1283"/>
    <cellStyle name="Примечание 2 21" xfId="1284"/>
    <cellStyle name="Примечание 2 3" xfId="1285"/>
    <cellStyle name="Примечание 2 3 2" xfId="1286"/>
    <cellStyle name="Примечание 2 3 2 2" xfId="1287"/>
    <cellStyle name="Примечание 2 3 2 2 2" xfId="1288"/>
    <cellStyle name="Примечание 2 3 2 2 3" xfId="1289"/>
    <cellStyle name="Примечание 2 3 2 3" xfId="1290"/>
    <cellStyle name="Примечание 2 3 2 3 2" xfId="1291"/>
    <cellStyle name="Примечание 2 3 2 3 3" xfId="1292"/>
    <cellStyle name="Примечание 2 3 2 4" xfId="1293"/>
    <cellStyle name="Примечание 2 3 2 4 2" xfId="1294"/>
    <cellStyle name="Примечание 2 3 2 4 3" xfId="1295"/>
    <cellStyle name="Примечание 2 3 2 5" xfId="1296"/>
    <cellStyle name="Примечание 2 3 2 6" xfId="1297"/>
    <cellStyle name="Примечание 2 3 3" xfId="1298"/>
    <cellStyle name="Примечание 2 3 3 2" xfId="1299"/>
    <cellStyle name="Примечание 2 3 3 2 2" xfId="1300"/>
    <cellStyle name="Примечание 2 3 3 2 3" xfId="1301"/>
    <cellStyle name="Примечание 2 3 3 3" xfId="1302"/>
    <cellStyle name="Примечание 2 3 3 3 2" xfId="1303"/>
    <cellStyle name="Примечание 2 3 3 3 3" xfId="1304"/>
    <cellStyle name="Примечание 2 3 3 4" xfId="1305"/>
    <cellStyle name="Примечание 2 3 3 4 2" xfId="1306"/>
    <cellStyle name="Примечание 2 3 3 4 3" xfId="1307"/>
    <cellStyle name="Примечание 2 3 3 5" xfId="1308"/>
    <cellStyle name="Примечание 2 3 3 6" xfId="1309"/>
    <cellStyle name="Примечание 2 3 4" xfId="1310"/>
    <cellStyle name="Примечание 2 3 4 2" xfId="1311"/>
    <cellStyle name="Примечание 2 3 4 2 2" xfId="1312"/>
    <cellStyle name="Примечание 2 3 4 2 3" xfId="1313"/>
    <cellStyle name="Примечание 2 3 4 3" xfId="1314"/>
    <cellStyle name="Примечание 2 3 4 3 2" xfId="1315"/>
    <cellStyle name="Примечание 2 3 4 3 3" xfId="1316"/>
    <cellStyle name="Примечание 2 3 4 4" xfId="1317"/>
    <cellStyle name="Примечание 2 3 4 4 2" xfId="1318"/>
    <cellStyle name="Примечание 2 3 4 4 3" xfId="1319"/>
    <cellStyle name="Примечание 2 3 4 5" xfId="1320"/>
    <cellStyle name="Примечание 2 3 4 6" xfId="1321"/>
    <cellStyle name="Примечание 2 3 5" xfId="1322"/>
    <cellStyle name="Примечание 2 3 5 2" xfId="1323"/>
    <cellStyle name="Примечание 2 3 5 3" xfId="1324"/>
    <cellStyle name="Примечание 2 3 6" xfId="1325"/>
    <cellStyle name="Примечание 2 3 6 2" xfId="1326"/>
    <cellStyle name="Примечание 2 3 6 3" xfId="1327"/>
    <cellStyle name="Примечание 2 3 7" xfId="1328"/>
    <cellStyle name="Примечание 2 3 7 2" xfId="1329"/>
    <cellStyle name="Примечание 2 3 7 3" xfId="1330"/>
    <cellStyle name="Примечание 2 3 8" xfId="1331"/>
    <cellStyle name="Примечание 2 3 9" xfId="1332"/>
    <cellStyle name="Примечание 2 4" xfId="1333"/>
    <cellStyle name="Примечание 2 4 10" xfId="1334"/>
    <cellStyle name="Примечание 2 4 10 2" xfId="1335"/>
    <cellStyle name="Примечание 2 4 10 3" xfId="1336"/>
    <cellStyle name="Примечание 2 4 11" xfId="1337"/>
    <cellStyle name="Примечание 2 4 12" xfId="1338"/>
    <cellStyle name="Примечание 2 4 2" xfId="1339"/>
    <cellStyle name="Примечание 2 4 2 2" xfId="1340"/>
    <cellStyle name="Примечание 2 4 2 2 2" xfId="1341"/>
    <cellStyle name="Примечание 2 4 2 2 2 2" xfId="1342"/>
    <cellStyle name="Примечание 2 4 2 2 2 3" xfId="1343"/>
    <cellStyle name="Примечание 2 4 2 2 3" xfId="1344"/>
    <cellStyle name="Примечание 2 4 2 2 3 2" xfId="1345"/>
    <cellStyle name="Примечание 2 4 2 2 3 3" xfId="1346"/>
    <cellStyle name="Примечание 2 4 2 2 4" xfId="1347"/>
    <cellStyle name="Примечание 2 4 2 2 4 2" xfId="1348"/>
    <cellStyle name="Примечание 2 4 2 2 4 3" xfId="1349"/>
    <cellStyle name="Примечание 2 4 2 2 5" xfId="1350"/>
    <cellStyle name="Примечание 2 4 2 2 6" xfId="1351"/>
    <cellStyle name="Примечание 2 4 2 3" xfId="1352"/>
    <cellStyle name="Примечание 2 4 2 3 2" xfId="1353"/>
    <cellStyle name="Примечание 2 4 2 3 2 2" xfId="1354"/>
    <cellStyle name="Примечание 2 4 2 3 2 3" xfId="1355"/>
    <cellStyle name="Примечание 2 4 2 3 3" xfId="1356"/>
    <cellStyle name="Примечание 2 4 2 3 3 2" xfId="1357"/>
    <cellStyle name="Примечание 2 4 2 3 3 3" xfId="1358"/>
    <cellStyle name="Примечание 2 4 2 3 4" xfId="1359"/>
    <cellStyle name="Примечание 2 4 2 3 4 2" xfId="1360"/>
    <cellStyle name="Примечание 2 4 2 3 4 3" xfId="1361"/>
    <cellStyle name="Примечание 2 4 2 3 5" xfId="1362"/>
    <cellStyle name="Примечание 2 4 2 3 6" xfId="1363"/>
    <cellStyle name="Примечание 2 4 2 4" xfId="1364"/>
    <cellStyle name="Примечание 2 4 2 4 2" xfId="1365"/>
    <cellStyle name="Примечание 2 4 2 4 2 2" xfId="1366"/>
    <cellStyle name="Примечание 2 4 2 4 2 3" xfId="1367"/>
    <cellStyle name="Примечание 2 4 2 4 3" xfId="1368"/>
    <cellStyle name="Примечание 2 4 2 4 3 2" xfId="1369"/>
    <cellStyle name="Примечание 2 4 2 4 3 3" xfId="1370"/>
    <cellStyle name="Примечание 2 4 2 4 4" xfId="1371"/>
    <cellStyle name="Примечание 2 4 2 4 4 2" xfId="1372"/>
    <cellStyle name="Примечание 2 4 2 4 4 3" xfId="1373"/>
    <cellStyle name="Примечание 2 4 2 4 5" xfId="1374"/>
    <cellStyle name="Примечание 2 4 2 4 6" xfId="1375"/>
    <cellStyle name="Примечание 2 4 2 5" xfId="1376"/>
    <cellStyle name="Примечание 2 4 2 5 2" xfId="1377"/>
    <cellStyle name="Примечание 2 4 2 5 3" xfId="1378"/>
    <cellStyle name="Примечание 2 4 2 6" xfId="1379"/>
    <cellStyle name="Примечание 2 4 2 6 2" xfId="1380"/>
    <cellStyle name="Примечание 2 4 2 6 3" xfId="1381"/>
    <cellStyle name="Примечание 2 4 2 7" xfId="1382"/>
    <cellStyle name="Примечание 2 4 2 7 2" xfId="1383"/>
    <cellStyle name="Примечание 2 4 2 7 3" xfId="1384"/>
    <cellStyle name="Примечание 2 4 2 8" xfId="1385"/>
    <cellStyle name="Примечание 2 4 2 9" xfId="1386"/>
    <cellStyle name="Примечание 2 4 3" xfId="1387"/>
    <cellStyle name="Примечание 2 4 3 2" xfId="1388"/>
    <cellStyle name="Примечание 2 4 3 2 2" xfId="1389"/>
    <cellStyle name="Примечание 2 4 3 2 2 2" xfId="1390"/>
    <cellStyle name="Примечание 2 4 3 2 2 3" xfId="1391"/>
    <cellStyle name="Примечание 2 4 3 2 3" xfId="1392"/>
    <cellStyle name="Примечание 2 4 3 2 3 2" xfId="1393"/>
    <cellStyle name="Примечание 2 4 3 2 3 3" xfId="1394"/>
    <cellStyle name="Примечание 2 4 3 2 4" xfId="1395"/>
    <cellStyle name="Примечание 2 4 3 2 4 2" xfId="1396"/>
    <cellStyle name="Примечание 2 4 3 2 4 3" xfId="1397"/>
    <cellStyle name="Примечание 2 4 3 2 5" xfId="1398"/>
    <cellStyle name="Примечание 2 4 3 2 6" xfId="1399"/>
    <cellStyle name="Примечание 2 4 3 3" xfId="1400"/>
    <cellStyle name="Примечание 2 4 3 3 2" xfId="1401"/>
    <cellStyle name="Примечание 2 4 3 3 2 2" xfId="1402"/>
    <cellStyle name="Примечание 2 4 3 3 2 3" xfId="1403"/>
    <cellStyle name="Примечание 2 4 3 3 3" xfId="1404"/>
    <cellStyle name="Примечание 2 4 3 3 3 2" xfId="1405"/>
    <cellStyle name="Примечание 2 4 3 3 3 3" xfId="1406"/>
    <cellStyle name="Примечание 2 4 3 3 4" xfId="1407"/>
    <cellStyle name="Примечание 2 4 3 3 4 2" xfId="1408"/>
    <cellStyle name="Примечание 2 4 3 3 4 3" xfId="1409"/>
    <cellStyle name="Примечание 2 4 3 3 5" xfId="1410"/>
    <cellStyle name="Примечание 2 4 3 3 6" xfId="1411"/>
    <cellStyle name="Примечание 2 4 3 4" xfId="1412"/>
    <cellStyle name="Примечание 2 4 3 4 2" xfId="1413"/>
    <cellStyle name="Примечание 2 4 3 4 2 2" xfId="1414"/>
    <cellStyle name="Примечание 2 4 3 4 2 3" xfId="1415"/>
    <cellStyle name="Примечание 2 4 3 4 3" xfId="1416"/>
    <cellStyle name="Примечание 2 4 3 4 3 2" xfId="1417"/>
    <cellStyle name="Примечание 2 4 3 4 3 3" xfId="1418"/>
    <cellStyle name="Примечание 2 4 3 4 4" xfId="1419"/>
    <cellStyle name="Примечание 2 4 3 4 4 2" xfId="1420"/>
    <cellStyle name="Примечание 2 4 3 4 4 3" xfId="1421"/>
    <cellStyle name="Примечание 2 4 3 4 5" xfId="1422"/>
    <cellStyle name="Примечание 2 4 3 4 6" xfId="1423"/>
    <cellStyle name="Примечание 2 4 3 5" xfId="1424"/>
    <cellStyle name="Примечание 2 4 3 5 2" xfId="1425"/>
    <cellStyle name="Примечание 2 4 3 5 3" xfId="1426"/>
    <cellStyle name="Примечание 2 4 3 6" xfId="1427"/>
    <cellStyle name="Примечание 2 4 3 6 2" xfId="1428"/>
    <cellStyle name="Примечание 2 4 3 6 3" xfId="1429"/>
    <cellStyle name="Примечание 2 4 3 7" xfId="1430"/>
    <cellStyle name="Примечание 2 4 3 7 2" xfId="1431"/>
    <cellStyle name="Примечание 2 4 3 7 3" xfId="1432"/>
    <cellStyle name="Примечание 2 4 3 8" xfId="1433"/>
    <cellStyle name="Примечание 2 4 3 9" xfId="1434"/>
    <cellStyle name="Примечание 2 4 4" xfId="1435"/>
    <cellStyle name="Примечание 2 4 4 2" xfId="1436"/>
    <cellStyle name="Примечание 2 4 4 2 2" xfId="1437"/>
    <cellStyle name="Примечание 2 4 4 2 2 2" xfId="1438"/>
    <cellStyle name="Примечание 2 4 4 2 2 3" xfId="1439"/>
    <cellStyle name="Примечание 2 4 4 2 3" xfId="1440"/>
    <cellStyle name="Примечание 2 4 4 2 3 2" xfId="1441"/>
    <cellStyle name="Примечание 2 4 4 2 3 3" xfId="1442"/>
    <cellStyle name="Примечание 2 4 4 2 4" xfId="1443"/>
    <cellStyle name="Примечание 2 4 4 2 4 2" xfId="1444"/>
    <cellStyle name="Примечание 2 4 4 2 4 3" xfId="1445"/>
    <cellStyle name="Примечание 2 4 4 2 5" xfId="1446"/>
    <cellStyle name="Примечание 2 4 4 2 6" xfId="1447"/>
    <cellStyle name="Примечание 2 4 4 3" xfId="1448"/>
    <cellStyle name="Примечание 2 4 4 3 2" xfId="1449"/>
    <cellStyle name="Примечание 2 4 4 3 2 2" xfId="1450"/>
    <cellStyle name="Примечание 2 4 4 3 2 3" xfId="1451"/>
    <cellStyle name="Примечание 2 4 4 3 3" xfId="1452"/>
    <cellStyle name="Примечание 2 4 4 3 3 2" xfId="1453"/>
    <cellStyle name="Примечание 2 4 4 3 3 3" xfId="1454"/>
    <cellStyle name="Примечание 2 4 4 3 4" xfId="1455"/>
    <cellStyle name="Примечание 2 4 4 3 4 2" xfId="1456"/>
    <cellStyle name="Примечание 2 4 4 3 4 3" xfId="1457"/>
    <cellStyle name="Примечание 2 4 4 3 5" xfId="1458"/>
    <cellStyle name="Примечание 2 4 4 3 6" xfId="1459"/>
    <cellStyle name="Примечание 2 4 4 4" xfId="1460"/>
    <cellStyle name="Примечание 2 4 4 4 2" xfId="1461"/>
    <cellStyle name="Примечание 2 4 4 4 2 2" xfId="1462"/>
    <cellStyle name="Примечание 2 4 4 4 2 3" xfId="1463"/>
    <cellStyle name="Примечание 2 4 4 4 3" xfId="1464"/>
    <cellStyle name="Примечание 2 4 4 4 3 2" xfId="1465"/>
    <cellStyle name="Примечание 2 4 4 4 3 3" xfId="1466"/>
    <cellStyle name="Примечание 2 4 4 4 4" xfId="1467"/>
    <cellStyle name="Примечание 2 4 4 4 4 2" xfId="1468"/>
    <cellStyle name="Примечание 2 4 4 4 4 3" xfId="1469"/>
    <cellStyle name="Примечание 2 4 4 4 5" xfId="1470"/>
    <cellStyle name="Примечание 2 4 4 4 6" xfId="1471"/>
    <cellStyle name="Примечание 2 4 4 5" xfId="1472"/>
    <cellStyle name="Примечание 2 4 4 5 2" xfId="1473"/>
    <cellStyle name="Примечание 2 4 4 5 3" xfId="1474"/>
    <cellStyle name="Примечание 2 4 4 6" xfId="1475"/>
    <cellStyle name="Примечание 2 4 4 6 2" xfId="1476"/>
    <cellStyle name="Примечание 2 4 4 6 3" xfId="1477"/>
    <cellStyle name="Примечание 2 4 4 7" xfId="1478"/>
    <cellStyle name="Примечание 2 4 4 7 2" xfId="1479"/>
    <cellStyle name="Примечание 2 4 4 7 3" xfId="1480"/>
    <cellStyle name="Примечание 2 4 4 8" xfId="1481"/>
    <cellStyle name="Примечание 2 4 4 9" xfId="1482"/>
    <cellStyle name="Примечание 2 4 5" xfId="1483"/>
    <cellStyle name="Примечание 2 4 5 2" xfId="1484"/>
    <cellStyle name="Примечание 2 4 5 2 2" xfId="1485"/>
    <cellStyle name="Примечание 2 4 5 2 3" xfId="1486"/>
    <cellStyle name="Примечание 2 4 5 3" xfId="1487"/>
    <cellStyle name="Примечание 2 4 5 3 2" xfId="1488"/>
    <cellStyle name="Примечание 2 4 5 3 3" xfId="1489"/>
    <cellStyle name="Примечание 2 4 5 4" xfId="1490"/>
    <cellStyle name="Примечание 2 4 5 4 2" xfId="1491"/>
    <cellStyle name="Примечание 2 4 5 4 3" xfId="1492"/>
    <cellStyle name="Примечание 2 4 5 5" xfId="1493"/>
    <cellStyle name="Примечание 2 4 5 6" xfId="1494"/>
    <cellStyle name="Примечание 2 4 6" xfId="1495"/>
    <cellStyle name="Примечание 2 4 6 2" xfId="1496"/>
    <cellStyle name="Примечание 2 4 6 2 2" xfId="1497"/>
    <cellStyle name="Примечание 2 4 6 2 3" xfId="1498"/>
    <cellStyle name="Примечание 2 4 6 3" xfId="1499"/>
    <cellStyle name="Примечание 2 4 6 3 2" xfId="1500"/>
    <cellStyle name="Примечание 2 4 6 3 3" xfId="1501"/>
    <cellStyle name="Примечание 2 4 6 4" xfId="1502"/>
    <cellStyle name="Примечание 2 4 6 4 2" xfId="1503"/>
    <cellStyle name="Примечание 2 4 6 4 3" xfId="1504"/>
    <cellStyle name="Примечание 2 4 6 5" xfId="1505"/>
    <cellStyle name="Примечание 2 4 6 6" xfId="1506"/>
    <cellStyle name="Примечание 2 4 7" xfId="1507"/>
    <cellStyle name="Примечание 2 4 7 2" xfId="1508"/>
    <cellStyle name="Примечание 2 4 7 2 2" xfId="1509"/>
    <cellStyle name="Примечание 2 4 7 2 3" xfId="1510"/>
    <cellStyle name="Примечание 2 4 7 3" xfId="1511"/>
    <cellStyle name="Примечание 2 4 7 3 2" xfId="1512"/>
    <cellStyle name="Примечание 2 4 7 3 3" xfId="1513"/>
    <cellStyle name="Примечание 2 4 7 4" xfId="1514"/>
    <cellStyle name="Примечание 2 4 7 4 2" xfId="1515"/>
    <cellStyle name="Примечание 2 4 7 4 3" xfId="1516"/>
    <cellStyle name="Примечание 2 4 7 5" xfId="1517"/>
    <cellStyle name="Примечание 2 4 7 6" xfId="1518"/>
    <cellStyle name="Примечание 2 4 8" xfId="1519"/>
    <cellStyle name="Примечание 2 4 8 2" xfId="1520"/>
    <cellStyle name="Примечание 2 4 8 3" xfId="1521"/>
    <cellStyle name="Примечание 2 4 9" xfId="1522"/>
    <cellStyle name="Примечание 2 4 9 2" xfId="1523"/>
    <cellStyle name="Примечание 2 4 9 3" xfId="1524"/>
    <cellStyle name="Примечание 2 5" xfId="1525"/>
    <cellStyle name="Примечание 2 5 10" xfId="1526"/>
    <cellStyle name="Примечание 2 5 10 2" xfId="1527"/>
    <cellStyle name="Примечание 2 5 10 3" xfId="1528"/>
    <cellStyle name="Примечание 2 5 11" xfId="1529"/>
    <cellStyle name="Примечание 2 5 12" xfId="1530"/>
    <cellStyle name="Примечание 2 5 2" xfId="1531"/>
    <cellStyle name="Примечание 2 5 2 2" xfId="1532"/>
    <cellStyle name="Примечание 2 5 2 2 2" xfId="1533"/>
    <cellStyle name="Примечание 2 5 2 2 2 2" xfId="1534"/>
    <cellStyle name="Примечание 2 5 2 2 2 3" xfId="1535"/>
    <cellStyle name="Примечание 2 5 2 2 3" xfId="1536"/>
    <cellStyle name="Примечание 2 5 2 2 3 2" xfId="1537"/>
    <cellStyle name="Примечание 2 5 2 2 3 3" xfId="1538"/>
    <cellStyle name="Примечание 2 5 2 2 4" xfId="1539"/>
    <cellStyle name="Примечание 2 5 2 2 4 2" xfId="1540"/>
    <cellStyle name="Примечание 2 5 2 2 4 3" xfId="1541"/>
    <cellStyle name="Примечание 2 5 2 2 5" xfId="1542"/>
    <cellStyle name="Примечание 2 5 2 2 6" xfId="1543"/>
    <cellStyle name="Примечание 2 5 2 3" xfId="1544"/>
    <cellStyle name="Примечание 2 5 2 3 2" xfId="1545"/>
    <cellStyle name="Примечание 2 5 2 3 2 2" xfId="1546"/>
    <cellStyle name="Примечание 2 5 2 3 2 3" xfId="1547"/>
    <cellStyle name="Примечание 2 5 2 3 3" xfId="1548"/>
    <cellStyle name="Примечание 2 5 2 3 3 2" xfId="1549"/>
    <cellStyle name="Примечание 2 5 2 3 3 3" xfId="1550"/>
    <cellStyle name="Примечание 2 5 2 3 4" xfId="1551"/>
    <cellStyle name="Примечание 2 5 2 3 4 2" xfId="1552"/>
    <cellStyle name="Примечание 2 5 2 3 4 3" xfId="1553"/>
    <cellStyle name="Примечание 2 5 2 3 5" xfId="1554"/>
    <cellStyle name="Примечание 2 5 2 3 6" xfId="1555"/>
    <cellStyle name="Примечание 2 5 2 4" xfId="1556"/>
    <cellStyle name="Примечание 2 5 2 4 2" xfId="1557"/>
    <cellStyle name="Примечание 2 5 2 4 2 2" xfId="1558"/>
    <cellStyle name="Примечание 2 5 2 4 2 3" xfId="1559"/>
    <cellStyle name="Примечание 2 5 2 4 3" xfId="1560"/>
    <cellStyle name="Примечание 2 5 2 4 3 2" xfId="1561"/>
    <cellStyle name="Примечание 2 5 2 4 3 3" xfId="1562"/>
    <cellStyle name="Примечание 2 5 2 4 4" xfId="1563"/>
    <cellStyle name="Примечание 2 5 2 4 4 2" xfId="1564"/>
    <cellStyle name="Примечание 2 5 2 4 4 3" xfId="1565"/>
    <cellStyle name="Примечание 2 5 2 4 5" xfId="1566"/>
    <cellStyle name="Примечание 2 5 2 4 6" xfId="1567"/>
    <cellStyle name="Примечание 2 5 2 5" xfId="1568"/>
    <cellStyle name="Примечание 2 5 2 5 2" xfId="1569"/>
    <cellStyle name="Примечание 2 5 2 5 3" xfId="1570"/>
    <cellStyle name="Примечание 2 5 2 6" xfId="1571"/>
    <cellStyle name="Примечание 2 5 2 6 2" xfId="1572"/>
    <cellStyle name="Примечание 2 5 2 6 3" xfId="1573"/>
    <cellStyle name="Примечание 2 5 2 7" xfId="1574"/>
    <cellStyle name="Примечание 2 5 2 7 2" xfId="1575"/>
    <cellStyle name="Примечание 2 5 2 7 3" xfId="1576"/>
    <cellStyle name="Примечание 2 5 2 8" xfId="1577"/>
    <cellStyle name="Примечание 2 5 2 9" xfId="1578"/>
    <cellStyle name="Примечание 2 5 3" xfId="1579"/>
    <cellStyle name="Примечание 2 5 3 2" xfId="1580"/>
    <cellStyle name="Примечание 2 5 3 2 2" xfId="1581"/>
    <cellStyle name="Примечание 2 5 3 2 2 2" xfId="1582"/>
    <cellStyle name="Примечание 2 5 3 2 2 3" xfId="1583"/>
    <cellStyle name="Примечание 2 5 3 2 3" xfId="1584"/>
    <cellStyle name="Примечание 2 5 3 2 3 2" xfId="1585"/>
    <cellStyle name="Примечание 2 5 3 2 3 3" xfId="1586"/>
    <cellStyle name="Примечание 2 5 3 2 4" xfId="1587"/>
    <cellStyle name="Примечание 2 5 3 2 4 2" xfId="1588"/>
    <cellStyle name="Примечание 2 5 3 2 4 3" xfId="1589"/>
    <cellStyle name="Примечание 2 5 3 2 5" xfId="1590"/>
    <cellStyle name="Примечание 2 5 3 2 6" xfId="1591"/>
    <cellStyle name="Примечание 2 5 3 3" xfId="1592"/>
    <cellStyle name="Примечание 2 5 3 3 2" xfId="1593"/>
    <cellStyle name="Примечание 2 5 3 3 2 2" xfId="1594"/>
    <cellStyle name="Примечание 2 5 3 3 2 3" xfId="1595"/>
    <cellStyle name="Примечание 2 5 3 3 3" xfId="1596"/>
    <cellStyle name="Примечание 2 5 3 3 3 2" xfId="1597"/>
    <cellStyle name="Примечание 2 5 3 3 3 3" xfId="1598"/>
    <cellStyle name="Примечание 2 5 3 3 4" xfId="1599"/>
    <cellStyle name="Примечание 2 5 3 3 4 2" xfId="1600"/>
    <cellStyle name="Примечание 2 5 3 3 4 3" xfId="1601"/>
    <cellStyle name="Примечание 2 5 3 3 5" xfId="1602"/>
    <cellStyle name="Примечание 2 5 3 3 6" xfId="1603"/>
    <cellStyle name="Примечание 2 5 3 4" xfId="1604"/>
    <cellStyle name="Примечание 2 5 3 4 2" xfId="1605"/>
    <cellStyle name="Примечание 2 5 3 4 2 2" xfId="1606"/>
    <cellStyle name="Примечание 2 5 3 4 2 3" xfId="1607"/>
    <cellStyle name="Примечание 2 5 3 4 3" xfId="1608"/>
    <cellStyle name="Примечание 2 5 3 4 3 2" xfId="1609"/>
    <cellStyle name="Примечание 2 5 3 4 3 3" xfId="1610"/>
    <cellStyle name="Примечание 2 5 3 4 4" xfId="1611"/>
    <cellStyle name="Примечание 2 5 3 4 4 2" xfId="1612"/>
    <cellStyle name="Примечание 2 5 3 4 4 3" xfId="1613"/>
    <cellStyle name="Примечание 2 5 3 4 5" xfId="1614"/>
    <cellStyle name="Примечание 2 5 3 4 6" xfId="1615"/>
    <cellStyle name="Примечание 2 5 3 5" xfId="1616"/>
    <cellStyle name="Примечание 2 5 3 5 2" xfId="1617"/>
    <cellStyle name="Примечание 2 5 3 5 3" xfId="1618"/>
    <cellStyle name="Примечание 2 5 3 6" xfId="1619"/>
    <cellStyle name="Примечание 2 5 3 6 2" xfId="1620"/>
    <cellStyle name="Примечание 2 5 3 6 3" xfId="1621"/>
    <cellStyle name="Примечание 2 5 3 7" xfId="1622"/>
    <cellStyle name="Примечание 2 5 3 7 2" xfId="1623"/>
    <cellStyle name="Примечание 2 5 3 7 3" xfId="1624"/>
    <cellStyle name="Примечание 2 5 3 8" xfId="1625"/>
    <cellStyle name="Примечание 2 5 3 9" xfId="1626"/>
    <cellStyle name="Примечание 2 5 4" xfId="1627"/>
    <cellStyle name="Примечание 2 5 4 2" xfId="1628"/>
    <cellStyle name="Примечание 2 5 4 2 2" xfId="1629"/>
    <cellStyle name="Примечание 2 5 4 2 2 2" xfId="1630"/>
    <cellStyle name="Примечание 2 5 4 2 2 3" xfId="1631"/>
    <cellStyle name="Примечание 2 5 4 2 3" xfId="1632"/>
    <cellStyle name="Примечание 2 5 4 2 3 2" xfId="1633"/>
    <cellStyle name="Примечание 2 5 4 2 3 3" xfId="1634"/>
    <cellStyle name="Примечание 2 5 4 2 4" xfId="1635"/>
    <cellStyle name="Примечание 2 5 4 2 4 2" xfId="1636"/>
    <cellStyle name="Примечание 2 5 4 2 4 3" xfId="1637"/>
    <cellStyle name="Примечание 2 5 4 2 5" xfId="1638"/>
    <cellStyle name="Примечание 2 5 4 2 6" xfId="1639"/>
    <cellStyle name="Примечание 2 5 4 3" xfId="1640"/>
    <cellStyle name="Примечание 2 5 4 3 2" xfId="1641"/>
    <cellStyle name="Примечание 2 5 4 3 2 2" xfId="1642"/>
    <cellStyle name="Примечание 2 5 4 3 2 3" xfId="1643"/>
    <cellStyle name="Примечание 2 5 4 3 3" xfId="1644"/>
    <cellStyle name="Примечание 2 5 4 3 3 2" xfId="1645"/>
    <cellStyle name="Примечание 2 5 4 3 3 3" xfId="1646"/>
    <cellStyle name="Примечание 2 5 4 3 4" xfId="1647"/>
    <cellStyle name="Примечание 2 5 4 3 4 2" xfId="1648"/>
    <cellStyle name="Примечание 2 5 4 3 4 3" xfId="1649"/>
    <cellStyle name="Примечание 2 5 4 3 5" xfId="1650"/>
    <cellStyle name="Примечание 2 5 4 3 6" xfId="1651"/>
    <cellStyle name="Примечание 2 5 4 4" xfId="1652"/>
    <cellStyle name="Примечание 2 5 4 4 2" xfId="1653"/>
    <cellStyle name="Примечание 2 5 4 4 2 2" xfId="1654"/>
    <cellStyle name="Примечание 2 5 4 4 2 3" xfId="1655"/>
    <cellStyle name="Примечание 2 5 4 4 3" xfId="1656"/>
    <cellStyle name="Примечание 2 5 4 4 3 2" xfId="1657"/>
    <cellStyle name="Примечание 2 5 4 4 3 3" xfId="1658"/>
    <cellStyle name="Примечание 2 5 4 4 4" xfId="1659"/>
    <cellStyle name="Примечание 2 5 4 4 4 2" xfId="1660"/>
    <cellStyle name="Примечание 2 5 4 4 4 3" xfId="1661"/>
    <cellStyle name="Примечание 2 5 4 4 5" xfId="1662"/>
    <cellStyle name="Примечание 2 5 4 4 6" xfId="1663"/>
    <cellStyle name="Примечание 2 5 4 5" xfId="1664"/>
    <cellStyle name="Примечание 2 5 4 5 2" xfId="1665"/>
    <cellStyle name="Примечание 2 5 4 5 3" xfId="1666"/>
    <cellStyle name="Примечание 2 5 4 6" xfId="1667"/>
    <cellStyle name="Примечание 2 5 4 6 2" xfId="1668"/>
    <cellStyle name="Примечание 2 5 4 6 3" xfId="1669"/>
    <cellStyle name="Примечание 2 5 4 7" xfId="1670"/>
    <cellStyle name="Примечание 2 5 4 7 2" xfId="1671"/>
    <cellStyle name="Примечание 2 5 4 7 3" xfId="1672"/>
    <cellStyle name="Примечание 2 5 4 8" xfId="1673"/>
    <cellStyle name="Примечание 2 5 4 9" xfId="1674"/>
    <cellStyle name="Примечание 2 5 5" xfId="1675"/>
    <cellStyle name="Примечание 2 5 5 2" xfId="1676"/>
    <cellStyle name="Примечание 2 5 5 2 2" xfId="1677"/>
    <cellStyle name="Примечание 2 5 5 2 3" xfId="1678"/>
    <cellStyle name="Примечание 2 5 5 3" xfId="1679"/>
    <cellStyle name="Примечание 2 5 5 3 2" xfId="1680"/>
    <cellStyle name="Примечание 2 5 5 3 3" xfId="1681"/>
    <cellStyle name="Примечание 2 5 5 4" xfId="1682"/>
    <cellStyle name="Примечание 2 5 5 4 2" xfId="1683"/>
    <cellStyle name="Примечание 2 5 5 4 3" xfId="1684"/>
    <cellStyle name="Примечание 2 5 5 5" xfId="1685"/>
    <cellStyle name="Примечание 2 5 5 6" xfId="1686"/>
    <cellStyle name="Примечание 2 5 6" xfId="1687"/>
    <cellStyle name="Примечание 2 5 6 2" xfId="1688"/>
    <cellStyle name="Примечание 2 5 6 2 2" xfId="1689"/>
    <cellStyle name="Примечание 2 5 6 2 3" xfId="1690"/>
    <cellStyle name="Примечание 2 5 6 3" xfId="1691"/>
    <cellStyle name="Примечание 2 5 6 3 2" xfId="1692"/>
    <cellStyle name="Примечание 2 5 6 3 3" xfId="1693"/>
    <cellStyle name="Примечание 2 5 6 4" xfId="1694"/>
    <cellStyle name="Примечание 2 5 6 4 2" xfId="1695"/>
    <cellStyle name="Примечание 2 5 6 4 3" xfId="1696"/>
    <cellStyle name="Примечание 2 5 6 5" xfId="1697"/>
    <cellStyle name="Примечание 2 5 6 6" xfId="1698"/>
    <cellStyle name="Примечание 2 5 7" xfId="1699"/>
    <cellStyle name="Примечание 2 5 7 2" xfId="1700"/>
    <cellStyle name="Примечание 2 5 7 2 2" xfId="1701"/>
    <cellStyle name="Примечание 2 5 7 2 3" xfId="1702"/>
    <cellStyle name="Примечание 2 5 7 3" xfId="1703"/>
    <cellStyle name="Примечание 2 5 7 3 2" xfId="1704"/>
    <cellStyle name="Примечание 2 5 7 3 3" xfId="1705"/>
    <cellStyle name="Примечание 2 5 7 4" xfId="1706"/>
    <cellStyle name="Примечание 2 5 7 4 2" xfId="1707"/>
    <cellStyle name="Примечание 2 5 7 4 3" xfId="1708"/>
    <cellStyle name="Примечание 2 5 7 5" xfId="1709"/>
    <cellStyle name="Примечание 2 5 7 6" xfId="1710"/>
    <cellStyle name="Примечание 2 5 8" xfId="1711"/>
    <cellStyle name="Примечание 2 5 8 2" xfId="1712"/>
    <cellStyle name="Примечание 2 5 8 3" xfId="1713"/>
    <cellStyle name="Примечание 2 5 9" xfId="1714"/>
    <cellStyle name="Примечание 2 5 9 2" xfId="1715"/>
    <cellStyle name="Примечание 2 5 9 3" xfId="1716"/>
    <cellStyle name="Примечание 2 6" xfId="1717"/>
    <cellStyle name="Примечание 2 6 10" xfId="1718"/>
    <cellStyle name="Примечание 2 6 10 2" xfId="1719"/>
    <cellStyle name="Примечание 2 6 10 3" xfId="1720"/>
    <cellStyle name="Примечание 2 6 11" xfId="1721"/>
    <cellStyle name="Примечание 2 6 12" xfId="1722"/>
    <cellStyle name="Примечание 2 6 2" xfId="1723"/>
    <cellStyle name="Примечание 2 6 2 2" xfId="1724"/>
    <cellStyle name="Примечание 2 6 2 2 2" xfId="1725"/>
    <cellStyle name="Примечание 2 6 2 2 2 2" xfId="1726"/>
    <cellStyle name="Примечание 2 6 2 2 2 3" xfId="1727"/>
    <cellStyle name="Примечание 2 6 2 2 3" xfId="1728"/>
    <cellStyle name="Примечание 2 6 2 2 3 2" xfId="1729"/>
    <cellStyle name="Примечание 2 6 2 2 3 3" xfId="1730"/>
    <cellStyle name="Примечание 2 6 2 2 4" xfId="1731"/>
    <cellStyle name="Примечание 2 6 2 2 4 2" xfId="1732"/>
    <cellStyle name="Примечание 2 6 2 2 4 3" xfId="1733"/>
    <cellStyle name="Примечание 2 6 2 2 5" xfId="1734"/>
    <cellStyle name="Примечание 2 6 2 2 6" xfId="1735"/>
    <cellStyle name="Примечание 2 6 2 3" xfId="1736"/>
    <cellStyle name="Примечание 2 6 2 3 2" xfId="1737"/>
    <cellStyle name="Примечание 2 6 2 3 2 2" xfId="1738"/>
    <cellStyle name="Примечание 2 6 2 3 2 3" xfId="1739"/>
    <cellStyle name="Примечание 2 6 2 3 3" xfId="1740"/>
    <cellStyle name="Примечание 2 6 2 3 3 2" xfId="1741"/>
    <cellStyle name="Примечание 2 6 2 3 3 3" xfId="1742"/>
    <cellStyle name="Примечание 2 6 2 3 4" xfId="1743"/>
    <cellStyle name="Примечание 2 6 2 3 4 2" xfId="1744"/>
    <cellStyle name="Примечание 2 6 2 3 4 3" xfId="1745"/>
    <cellStyle name="Примечание 2 6 2 3 5" xfId="1746"/>
    <cellStyle name="Примечание 2 6 2 3 6" xfId="1747"/>
    <cellStyle name="Примечание 2 6 2 4" xfId="1748"/>
    <cellStyle name="Примечание 2 6 2 4 2" xfId="1749"/>
    <cellStyle name="Примечание 2 6 2 4 2 2" xfId="1750"/>
    <cellStyle name="Примечание 2 6 2 4 2 3" xfId="1751"/>
    <cellStyle name="Примечание 2 6 2 4 3" xfId="1752"/>
    <cellStyle name="Примечание 2 6 2 4 3 2" xfId="1753"/>
    <cellStyle name="Примечание 2 6 2 4 3 3" xfId="1754"/>
    <cellStyle name="Примечание 2 6 2 4 4" xfId="1755"/>
    <cellStyle name="Примечание 2 6 2 4 4 2" xfId="1756"/>
    <cellStyle name="Примечание 2 6 2 4 4 3" xfId="1757"/>
    <cellStyle name="Примечание 2 6 2 4 5" xfId="1758"/>
    <cellStyle name="Примечание 2 6 2 4 6" xfId="1759"/>
    <cellStyle name="Примечание 2 6 2 5" xfId="1760"/>
    <cellStyle name="Примечание 2 6 2 5 2" xfId="1761"/>
    <cellStyle name="Примечание 2 6 2 5 3" xfId="1762"/>
    <cellStyle name="Примечание 2 6 2 6" xfId="1763"/>
    <cellStyle name="Примечание 2 6 2 6 2" xfId="1764"/>
    <cellStyle name="Примечание 2 6 2 6 3" xfId="1765"/>
    <cellStyle name="Примечание 2 6 2 7" xfId="1766"/>
    <cellStyle name="Примечание 2 6 2 7 2" xfId="1767"/>
    <cellStyle name="Примечание 2 6 2 7 3" xfId="1768"/>
    <cellStyle name="Примечание 2 6 2 8" xfId="1769"/>
    <cellStyle name="Примечание 2 6 2 9" xfId="1770"/>
    <cellStyle name="Примечание 2 6 3" xfId="1771"/>
    <cellStyle name="Примечание 2 6 3 2" xfId="1772"/>
    <cellStyle name="Примечание 2 6 3 2 2" xfId="1773"/>
    <cellStyle name="Примечание 2 6 3 2 2 2" xfId="1774"/>
    <cellStyle name="Примечание 2 6 3 2 2 3" xfId="1775"/>
    <cellStyle name="Примечание 2 6 3 2 3" xfId="1776"/>
    <cellStyle name="Примечание 2 6 3 2 3 2" xfId="1777"/>
    <cellStyle name="Примечание 2 6 3 2 3 3" xfId="1778"/>
    <cellStyle name="Примечание 2 6 3 2 4" xfId="1779"/>
    <cellStyle name="Примечание 2 6 3 2 4 2" xfId="1780"/>
    <cellStyle name="Примечание 2 6 3 2 4 3" xfId="1781"/>
    <cellStyle name="Примечание 2 6 3 2 5" xfId="1782"/>
    <cellStyle name="Примечание 2 6 3 2 6" xfId="1783"/>
    <cellStyle name="Примечание 2 6 3 3" xfId="1784"/>
    <cellStyle name="Примечание 2 6 3 3 2" xfId="1785"/>
    <cellStyle name="Примечание 2 6 3 3 2 2" xfId="1786"/>
    <cellStyle name="Примечание 2 6 3 3 2 3" xfId="1787"/>
    <cellStyle name="Примечание 2 6 3 3 3" xfId="1788"/>
    <cellStyle name="Примечание 2 6 3 3 3 2" xfId="1789"/>
    <cellStyle name="Примечание 2 6 3 3 3 3" xfId="1790"/>
    <cellStyle name="Примечание 2 6 3 3 4" xfId="1791"/>
    <cellStyle name="Примечание 2 6 3 3 4 2" xfId="1792"/>
    <cellStyle name="Примечание 2 6 3 3 4 3" xfId="1793"/>
    <cellStyle name="Примечание 2 6 3 3 5" xfId="1794"/>
    <cellStyle name="Примечание 2 6 3 3 6" xfId="1795"/>
    <cellStyle name="Примечание 2 6 3 4" xfId="1796"/>
    <cellStyle name="Примечание 2 6 3 4 2" xfId="1797"/>
    <cellStyle name="Примечание 2 6 3 4 2 2" xfId="1798"/>
    <cellStyle name="Примечание 2 6 3 4 2 3" xfId="1799"/>
    <cellStyle name="Примечание 2 6 3 4 3" xfId="1800"/>
    <cellStyle name="Примечание 2 6 3 4 3 2" xfId="1801"/>
    <cellStyle name="Примечание 2 6 3 4 3 3" xfId="1802"/>
    <cellStyle name="Примечание 2 6 3 4 4" xfId="1803"/>
    <cellStyle name="Примечание 2 6 3 4 4 2" xfId="1804"/>
    <cellStyle name="Примечание 2 6 3 4 4 3" xfId="1805"/>
    <cellStyle name="Примечание 2 6 3 4 5" xfId="1806"/>
    <cellStyle name="Примечание 2 6 3 4 6" xfId="1807"/>
    <cellStyle name="Примечание 2 6 3 5" xfId="1808"/>
    <cellStyle name="Примечание 2 6 3 5 2" xfId="1809"/>
    <cellStyle name="Примечание 2 6 3 5 3" xfId="1810"/>
    <cellStyle name="Примечание 2 6 3 6" xfId="1811"/>
    <cellStyle name="Примечание 2 6 3 6 2" xfId="1812"/>
    <cellStyle name="Примечание 2 6 3 6 3" xfId="1813"/>
    <cellStyle name="Примечание 2 6 3 7" xfId="1814"/>
    <cellStyle name="Примечание 2 6 3 7 2" xfId="1815"/>
    <cellStyle name="Примечание 2 6 3 7 3" xfId="1816"/>
    <cellStyle name="Примечание 2 6 3 8" xfId="1817"/>
    <cellStyle name="Примечание 2 6 3 9" xfId="1818"/>
    <cellStyle name="Примечание 2 6 4" xfId="1819"/>
    <cellStyle name="Примечание 2 6 4 2" xfId="1820"/>
    <cellStyle name="Примечание 2 6 4 2 2" xfId="1821"/>
    <cellStyle name="Примечание 2 6 4 2 2 2" xfId="1822"/>
    <cellStyle name="Примечание 2 6 4 2 2 3" xfId="1823"/>
    <cellStyle name="Примечание 2 6 4 2 3" xfId="1824"/>
    <cellStyle name="Примечание 2 6 4 2 3 2" xfId="1825"/>
    <cellStyle name="Примечание 2 6 4 2 3 3" xfId="1826"/>
    <cellStyle name="Примечание 2 6 4 2 4" xfId="1827"/>
    <cellStyle name="Примечание 2 6 4 2 4 2" xfId="1828"/>
    <cellStyle name="Примечание 2 6 4 2 4 3" xfId="1829"/>
    <cellStyle name="Примечание 2 6 4 2 5" xfId="1830"/>
    <cellStyle name="Примечание 2 6 4 2 6" xfId="1831"/>
    <cellStyle name="Примечание 2 6 4 3" xfId="1832"/>
    <cellStyle name="Примечание 2 6 4 3 2" xfId="1833"/>
    <cellStyle name="Примечание 2 6 4 3 2 2" xfId="1834"/>
    <cellStyle name="Примечание 2 6 4 3 2 3" xfId="1835"/>
    <cellStyle name="Примечание 2 6 4 3 3" xfId="1836"/>
    <cellStyle name="Примечание 2 6 4 3 3 2" xfId="1837"/>
    <cellStyle name="Примечание 2 6 4 3 3 3" xfId="1838"/>
    <cellStyle name="Примечание 2 6 4 3 4" xfId="1839"/>
    <cellStyle name="Примечание 2 6 4 3 4 2" xfId="1840"/>
    <cellStyle name="Примечание 2 6 4 3 4 3" xfId="1841"/>
    <cellStyle name="Примечание 2 6 4 3 5" xfId="1842"/>
    <cellStyle name="Примечание 2 6 4 3 6" xfId="1843"/>
    <cellStyle name="Примечание 2 6 4 4" xfId="1844"/>
    <cellStyle name="Примечание 2 6 4 4 2" xfId="1845"/>
    <cellStyle name="Примечание 2 6 4 4 2 2" xfId="1846"/>
    <cellStyle name="Примечание 2 6 4 4 2 3" xfId="1847"/>
    <cellStyle name="Примечание 2 6 4 4 3" xfId="1848"/>
    <cellStyle name="Примечание 2 6 4 4 3 2" xfId="1849"/>
    <cellStyle name="Примечание 2 6 4 4 3 3" xfId="1850"/>
    <cellStyle name="Примечание 2 6 4 4 4" xfId="1851"/>
    <cellStyle name="Примечание 2 6 4 4 4 2" xfId="1852"/>
    <cellStyle name="Примечание 2 6 4 4 4 3" xfId="1853"/>
    <cellStyle name="Примечание 2 6 4 4 5" xfId="1854"/>
    <cellStyle name="Примечание 2 6 4 4 6" xfId="1855"/>
    <cellStyle name="Примечание 2 6 4 5" xfId="1856"/>
    <cellStyle name="Примечание 2 6 4 5 2" xfId="1857"/>
    <cellStyle name="Примечание 2 6 4 5 3" xfId="1858"/>
    <cellStyle name="Примечание 2 6 4 6" xfId="1859"/>
    <cellStyle name="Примечание 2 6 4 6 2" xfId="1860"/>
    <cellStyle name="Примечание 2 6 4 6 3" xfId="1861"/>
    <cellStyle name="Примечание 2 6 4 7" xfId="1862"/>
    <cellStyle name="Примечание 2 6 4 7 2" xfId="1863"/>
    <cellStyle name="Примечание 2 6 4 7 3" xfId="1864"/>
    <cellStyle name="Примечание 2 6 4 8" xfId="1865"/>
    <cellStyle name="Примечание 2 6 4 9" xfId="1866"/>
    <cellStyle name="Примечание 2 6 5" xfId="1867"/>
    <cellStyle name="Примечание 2 6 5 2" xfId="1868"/>
    <cellStyle name="Примечание 2 6 5 2 2" xfId="1869"/>
    <cellStyle name="Примечание 2 6 5 2 3" xfId="1870"/>
    <cellStyle name="Примечание 2 6 5 3" xfId="1871"/>
    <cellStyle name="Примечание 2 6 5 3 2" xfId="1872"/>
    <cellStyle name="Примечание 2 6 5 3 3" xfId="1873"/>
    <cellStyle name="Примечание 2 6 5 4" xfId="1874"/>
    <cellStyle name="Примечание 2 6 5 4 2" xfId="1875"/>
    <cellStyle name="Примечание 2 6 5 4 3" xfId="1876"/>
    <cellStyle name="Примечание 2 6 5 5" xfId="1877"/>
    <cellStyle name="Примечание 2 6 5 6" xfId="1878"/>
    <cellStyle name="Примечание 2 6 6" xfId="1879"/>
    <cellStyle name="Примечание 2 6 6 2" xfId="1880"/>
    <cellStyle name="Примечание 2 6 6 2 2" xfId="1881"/>
    <cellStyle name="Примечание 2 6 6 2 3" xfId="1882"/>
    <cellStyle name="Примечание 2 6 6 3" xfId="1883"/>
    <cellStyle name="Примечание 2 6 6 3 2" xfId="1884"/>
    <cellStyle name="Примечание 2 6 6 3 3" xfId="1885"/>
    <cellStyle name="Примечание 2 6 6 4" xfId="1886"/>
    <cellStyle name="Примечание 2 6 6 4 2" xfId="1887"/>
    <cellStyle name="Примечание 2 6 6 4 3" xfId="1888"/>
    <cellStyle name="Примечание 2 6 6 5" xfId="1889"/>
    <cellStyle name="Примечание 2 6 6 6" xfId="1890"/>
    <cellStyle name="Примечание 2 6 7" xfId="1891"/>
    <cellStyle name="Примечание 2 6 7 2" xfId="1892"/>
    <cellStyle name="Примечание 2 6 7 2 2" xfId="1893"/>
    <cellStyle name="Примечание 2 6 7 2 3" xfId="1894"/>
    <cellStyle name="Примечание 2 6 7 3" xfId="1895"/>
    <cellStyle name="Примечание 2 6 7 3 2" xfId="1896"/>
    <cellStyle name="Примечание 2 6 7 3 3" xfId="1897"/>
    <cellStyle name="Примечание 2 6 7 4" xfId="1898"/>
    <cellStyle name="Примечание 2 6 7 4 2" xfId="1899"/>
    <cellStyle name="Примечание 2 6 7 4 3" xfId="1900"/>
    <cellStyle name="Примечание 2 6 7 5" xfId="1901"/>
    <cellStyle name="Примечание 2 6 7 6" xfId="1902"/>
    <cellStyle name="Примечание 2 6 8" xfId="1903"/>
    <cellStyle name="Примечание 2 6 8 2" xfId="1904"/>
    <cellStyle name="Примечание 2 6 8 3" xfId="1905"/>
    <cellStyle name="Примечание 2 6 9" xfId="1906"/>
    <cellStyle name="Примечание 2 6 9 2" xfId="1907"/>
    <cellStyle name="Примечание 2 6 9 3" xfId="1908"/>
    <cellStyle name="Примечание 2 7" xfId="1909"/>
    <cellStyle name="Примечание 2 7 10" xfId="1910"/>
    <cellStyle name="Примечание 2 7 10 2" xfId="1911"/>
    <cellStyle name="Примечание 2 7 10 3" xfId="1912"/>
    <cellStyle name="Примечание 2 7 11" xfId="1913"/>
    <cellStyle name="Примечание 2 7 12" xfId="1914"/>
    <cellStyle name="Примечание 2 7 2" xfId="1915"/>
    <cellStyle name="Примечание 2 7 2 2" xfId="1916"/>
    <cellStyle name="Примечание 2 7 2 2 2" xfId="1917"/>
    <cellStyle name="Примечание 2 7 2 2 2 2" xfId="1918"/>
    <cellStyle name="Примечание 2 7 2 2 2 3" xfId="1919"/>
    <cellStyle name="Примечание 2 7 2 2 3" xfId="1920"/>
    <cellStyle name="Примечание 2 7 2 2 3 2" xfId="1921"/>
    <cellStyle name="Примечание 2 7 2 2 3 3" xfId="1922"/>
    <cellStyle name="Примечание 2 7 2 2 4" xfId="1923"/>
    <cellStyle name="Примечание 2 7 2 2 4 2" xfId="1924"/>
    <cellStyle name="Примечание 2 7 2 2 4 3" xfId="1925"/>
    <cellStyle name="Примечание 2 7 2 2 5" xfId="1926"/>
    <cellStyle name="Примечание 2 7 2 2 6" xfId="1927"/>
    <cellStyle name="Примечание 2 7 2 3" xfId="1928"/>
    <cellStyle name="Примечание 2 7 2 3 2" xfId="1929"/>
    <cellStyle name="Примечание 2 7 2 3 2 2" xfId="1930"/>
    <cellStyle name="Примечание 2 7 2 3 2 3" xfId="1931"/>
    <cellStyle name="Примечание 2 7 2 3 3" xfId="1932"/>
    <cellStyle name="Примечание 2 7 2 3 3 2" xfId="1933"/>
    <cellStyle name="Примечание 2 7 2 3 3 3" xfId="1934"/>
    <cellStyle name="Примечание 2 7 2 3 4" xfId="1935"/>
    <cellStyle name="Примечание 2 7 2 3 4 2" xfId="1936"/>
    <cellStyle name="Примечание 2 7 2 3 4 3" xfId="1937"/>
    <cellStyle name="Примечание 2 7 2 3 5" xfId="1938"/>
    <cellStyle name="Примечание 2 7 2 3 6" xfId="1939"/>
    <cellStyle name="Примечание 2 7 2 4" xfId="1940"/>
    <cellStyle name="Примечание 2 7 2 4 2" xfId="1941"/>
    <cellStyle name="Примечание 2 7 2 4 2 2" xfId="1942"/>
    <cellStyle name="Примечание 2 7 2 4 2 3" xfId="1943"/>
    <cellStyle name="Примечание 2 7 2 4 3" xfId="1944"/>
    <cellStyle name="Примечание 2 7 2 4 3 2" xfId="1945"/>
    <cellStyle name="Примечание 2 7 2 4 3 3" xfId="1946"/>
    <cellStyle name="Примечание 2 7 2 4 4" xfId="1947"/>
    <cellStyle name="Примечание 2 7 2 4 4 2" xfId="1948"/>
    <cellStyle name="Примечание 2 7 2 4 4 3" xfId="1949"/>
    <cellStyle name="Примечание 2 7 2 4 5" xfId="1950"/>
    <cellStyle name="Примечание 2 7 2 4 6" xfId="1951"/>
    <cellStyle name="Примечание 2 7 2 5" xfId="1952"/>
    <cellStyle name="Примечание 2 7 2 5 2" xfId="1953"/>
    <cellStyle name="Примечание 2 7 2 5 3" xfId="1954"/>
    <cellStyle name="Примечание 2 7 2 6" xfId="1955"/>
    <cellStyle name="Примечание 2 7 2 6 2" xfId="1956"/>
    <cellStyle name="Примечание 2 7 2 6 3" xfId="1957"/>
    <cellStyle name="Примечание 2 7 2 7" xfId="1958"/>
    <cellStyle name="Примечание 2 7 2 7 2" xfId="1959"/>
    <cellStyle name="Примечание 2 7 2 7 3" xfId="1960"/>
    <cellStyle name="Примечание 2 7 2 8" xfId="1961"/>
    <cellStyle name="Примечание 2 7 2 9" xfId="1962"/>
    <cellStyle name="Примечание 2 7 3" xfId="1963"/>
    <cellStyle name="Примечание 2 7 3 2" xfId="1964"/>
    <cellStyle name="Примечание 2 7 3 2 2" xfId="1965"/>
    <cellStyle name="Примечание 2 7 3 2 2 2" xfId="1966"/>
    <cellStyle name="Примечание 2 7 3 2 2 3" xfId="1967"/>
    <cellStyle name="Примечание 2 7 3 2 3" xfId="1968"/>
    <cellStyle name="Примечание 2 7 3 2 3 2" xfId="1969"/>
    <cellStyle name="Примечание 2 7 3 2 3 3" xfId="1970"/>
    <cellStyle name="Примечание 2 7 3 2 4" xfId="1971"/>
    <cellStyle name="Примечание 2 7 3 2 4 2" xfId="1972"/>
    <cellStyle name="Примечание 2 7 3 2 4 3" xfId="1973"/>
    <cellStyle name="Примечание 2 7 3 2 5" xfId="1974"/>
    <cellStyle name="Примечание 2 7 3 2 6" xfId="1975"/>
    <cellStyle name="Примечание 2 7 3 3" xfId="1976"/>
    <cellStyle name="Примечание 2 7 3 3 2" xfId="1977"/>
    <cellStyle name="Примечание 2 7 3 3 2 2" xfId="1978"/>
    <cellStyle name="Примечание 2 7 3 3 2 3" xfId="1979"/>
    <cellStyle name="Примечание 2 7 3 3 3" xfId="1980"/>
    <cellStyle name="Примечание 2 7 3 3 3 2" xfId="1981"/>
    <cellStyle name="Примечание 2 7 3 3 3 3" xfId="1982"/>
    <cellStyle name="Примечание 2 7 3 3 4" xfId="1983"/>
    <cellStyle name="Примечание 2 7 3 3 4 2" xfId="1984"/>
    <cellStyle name="Примечание 2 7 3 3 4 3" xfId="1985"/>
    <cellStyle name="Примечание 2 7 3 3 5" xfId="1986"/>
    <cellStyle name="Примечание 2 7 3 3 6" xfId="1987"/>
    <cellStyle name="Примечание 2 7 3 4" xfId="1988"/>
    <cellStyle name="Примечание 2 7 3 4 2" xfId="1989"/>
    <cellStyle name="Примечание 2 7 3 4 2 2" xfId="1990"/>
    <cellStyle name="Примечание 2 7 3 4 2 3" xfId="1991"/>
    <cellStyle name="Примечание 2 7 3 4 3" xfId="1992"/>
    <cellStyle name="Примечание 2 7 3 4 3 2" xfId="1993"/>
    <cellStyle name="Примечание 2 7 3 4 3 3" xfId="1994"/>
    <cellStyle name="Примечание 2 7 3 4 4" xfId="1995"/>
    <cellStyle name="Примечание 2 7 3 4 4 2" xfId="1996"/>
    <cellStyle name="Примечание 2 7 3 4 4 3" xfId="1997"/>
    <cellStyle name="Примечание 2 7 3 4 5" xfId="1998"/>
    <cellStyle name="Примечание 2 7 3 4 6" xfId="1999"/>
    <cellStyle name="Примечание 2 7 3 5" xfId="2000"/>
    <cellStyle name="Примечание 2 7 3 5 2" xfId="2001"/>
    <cellStyle name="Примечание 2 7 3 5 3" xfId="2002"/>
    <cellStyle name="Примечание 2 7 3 6" xfId="2003"/>
    <cellStyle name="Примечание 2 7 3 6 2" xfId="2004"/>
    <cellStyle name="Примечание 2 7 3 6 3" xfId="2005"/>
    <cellStyle name="Примечание 2 7 3 7" xfId="2006"/>
    <cellStyle name="Примечание 2 7 3 7 2" xfId="2007"/>
    <cellStyle name="Примечание 2 7 3 7 3" xfId="2008"/>
    <cellStyle name="Примечание 2 7 3 8" xfId="2009"/>
    <cellStyle name="Примечание 2 7 3 9" xfId="2010"/>
    <cellStyle name="Примечание 2 7 4" xfId="2011"/>
    <cellStyle name="Примечание 2 7 4 2" xfId="2012"/>
    <cellStyle name="Примечание 2 7 4 2 2" xfId="2013"/>
    <cellStyle name="Примечание 2 7 4 2 2 2" xfId="2014"/>
    <cellStyle name="Примечание 2 7 4 2 2 3" xfId="2015"/>
    <cellStyle name="Примечание 2 7 4 2 3" xfId="2016"/>
    <cellStyle name="Примечание 2 7 4 2 3 2" xfId="2017"/>
    <cellStyle name="Примечание 2 7 4 2 3 3" xfId="2018"/>
    <cellStyle name="Примечание 2 7 4 2 4" xfId="2019"/>
    <cellStyle name="Примечание 2 7 4 2 4 2" xfId="2020"/>
    <cellStyle name="Примечание 2 7 4 2 4 3" xfId="2021"/>
    <cellStyle name="Примечание 2 7 4 2 5" xfId="2022"/>
    <cellStyle name="Примечание 2 7 4 2 6" xfId="2023"/>
    <cellStyle name="Примечание 2 7 4 3" xfId="2024"/>
    <cellStyle name="Примечание 2 7 4 3 2" xfId="2025"/>
    <cellStyle name="Примечание 2 7 4 3 2 2" xfId="2026"/>
    <cellStyle name="Примечание 2 7 4 3 2 3" xfId="2027"/>
    <cellStyle name="Примечание 2 7 4 3 3" xfId="2028"/>
    <cellStyle name="Примечание 2 7 4 3 3 2" xfId="2029"/>
    <cellStyle name="Примечание 2 7 4 3 3 3" xfId="2030"/>
    <cellStyle name="Примечание 2 7 4 3 4" xfId="2031"/>
    <cellStyle name="Примечание 2 7 4 3 4 2" xfId="2032"/>
    <cellStyle name="Примечание 2 7 4 3 4 3" xfId="2033"/>
    <cellStyle name="Примечание 2 7 4 3 5" xfId="2034"/>
    <cellStyle name="Примечание 2 7 4 3 6" xfId="2035"/>
    <cellStyle name="Примечание 2 7 4 4" xfId="2036"/>
    <cellStyle name="Примечание 2 7 4 4 2" xfId="2037"/>
    <cellStyle name="Примечание 2 7 4 4 2 2" xfId="2038"/>
    <cellStyle name="Примечание 2 7 4 4 2 3" xfId="2039"/>
    <cellStyle name="Примечание 2 7 4 4 3" xfId="2040"/>
    <cellStyle name="Примечание 2 7 4 4 3 2" xfId="2041"/>
    <cellStyle name="Примечание 2 7 4 4 3 3" xfId="2042"/>
    <cellStyle name="Примечание 2 7 4 4 4" xfId="2043"/>
    <cellStyle name="Примечание 2 7 4 4 4 2" xfId="2044"/>
    <cellStyle name="Примечание 2 7 4 4 4 3" xfId="2045"/>
    <cellStyle name="Примечание 2 7 4 4 5" xfId="2046"/>
    <cellStyle name="Примечание 2 7 4 4 6" xfId="2047"/>
    <cellStyle name="Примечание 2 7 4 5" xfId="2048"/>
    <cellStyle name="Примечание 2 7 4 5 2" xfId="2049"/>
    <cellStyle name="Примечание 2 7 4 5 3" xfId="2050"/>
    <cellStyle name="Примечание 2 7 4 6" xfId="2051"/>
    <cellStyle name="Примечание 2 7 4 6 2" xfId="2052"/>
    <cellStyle name="Примечание 2 7 4 6 3" xfId="2053"/>
    <cellStyle name="Примечание 2 7 4 7" xfId="2054"/>
    <cellStyle name="Примечание 2 7 4 7 2" xfId="2055"/>
    <cellStyle name="Примечание 2 7 4 7 3" xfId="2056"/>
    <cellStyle name="Примечание 2 7 4 8" xfId="2057"/>
    <cellStyle name="Примечание 2 7 4 9" xfId="2058"/>
    <cellStyle name="Примечание 2 7 5" xfId="2059"/>
    <cellStyle name="Примечание 2 7 5 2" xfId="2060"/>
    <cellStyle name="Примечание 2 7 5 2 2" xfId="2061"/>
    <cellStyle name="Примечание 2 7 5 2 3" xfId="2062"/>
    <cellStyle name="Примечание 2 7 5 3" xfId="2063"/>
    <cellStyle name="Примечание 2 7 5 3 2" xfId="2064"/>
    <cellStyle name="Примечание 2 7 5 3 3" xfId="2065"/>
    <cellStyle name="Примечание 2 7 5 4" xfId="2066"/>
    <cellStyle name="Примечание 2 7 5 4 2" xfId="2067"/>
    <cellStyle name="Примечание 2 7 5 4 3" xfId="2068"/>
    <cellStyle name="Примечание 2 7 5 5" xfId="2069"/>
    <cellStyle name="Примечание 2 7 5 6" xfId="2070"/>
    <cellStyle name="Примечание 2 7 6" xfId="2071"/>
    <cellStyle name="Примечание 2 7 6 2" xfId="2072"/>
    <cellStyle name="Примечание 2 7 6 2 2" xfId="2073"/>
    <cellStyle name="Примечание 2 7 6 2 3" xfId="2074"/>
    <cellStyle name="Примечание 2 7 6 3" xfId="2075"/>
    <cellStyle name="Примечание 2 7 6 3 2" xfId="2076"/>
    <cellStyle name="Примечание 2 7 6 3 3" xfId="2077"/>
    <cellStyle name="Примечание 2 7 6 4" xfId="2078"/>
    <cellStyle name="Примечание 2 7 6 4 2" xfId="2079"/>
    <cellStyle name="Примечание 2 7 6 4 3" xfId="2080"/>
    <cellStyle name="Примечание 2 7 6 5" xfId="2081"/>
    <cellStyle name="Примечание 2 7 6 6" xfId="2082"/>
    <cellStyle name="Примечание 2 7 7" xfId="2083"/>
    <cellStyle name="Примечание 2 7 7 2" xfId="2084"/>
    <cellStyle name="Примечание 2 7 7 2 2" xfId="2085"/>
    <cellStyle name="Примечание 2 7 7 2 3" xfId="2086"/>
    <cellStyle name="Примечание 2 7 7 3" xfId="2087"/>
    <cellStyle name="Примечание 2 7 7 3 2" xfId="2088"/>
    <cellStyle name="Примечание 2 7 7 3 3" xfId="2089"/>
    <cellStyle name="Примечание 2 7 7 4" xfId="2090"/>
    <cellStyle name="Примечание 2 7 7 4 2" xfId="2091"/>
    <cellStyle name="Примечание 2 7 7 4 3" xfId="2092"/>
    <cellStyle name="Примечание 2 7 7 5" xfId="2093"/>
    <cellStyle name="Примечание 2 7 7 6" xfId="2094"/>
    <cellStyle name="Примечание 2 7 8" xfId="2095"/>
    <cellStyle name="Примечание 2 7 8 2" xfId="2096"/>
    <cellStyle name="Примечание 2 7 8 3" xfId="2097"/>
    <cellStyle name="Примечание 2 7 9" xfId="2098"/>
    <cellStyle name="Примечание 2 7 9 2" xfId="2099"/>
    <cellStyle name="Примечание 2 7 9 3" xfId="2100"/>
    <cellStyle name="Примечание 2 8" xfId="2101"/>
    <cellStyle name="Примечание 2 8 10" xfId="2102"/>
    <cellStyle name="Примечание 2 8 10 2" xfId="2103"/>
    <cellStyle name="Примечание 2 8 10 3" xfId="2104"/>
    <cellStyle name="Примечание 2 8 11" xfId="2105"/>
    <cellStyle name="Примечание 2 8 12" xfId="2106"/>
    <cellStyle name="Примечание 2 8 2" xfId="2107"/>
    <cellStyle name="Примечание 2 8 2 2" xfId="2108"/>
    <cellStyle name="Примечание 2 8 2 2 2" xfId="2109"/>
    <cellStyle name="Примечание 2 8 2 2 2 2" xfId="2110"/>
    <cellStyle name="Примечание 2 8 2 2 2 3" xfId="2111"/>
    <cellStyle name="Примечание 2 8 2 2 3" xfId="2112"/>
    <cellStyle name="Примечание 2 8 2 2 3 2" xfId="2113"/>
    <cellStyle name="Примечание 2 8 2 2 3 3" xfId="2114"/>
    <cellStyle name="Примечание 2 8 2 2 4" xfId="2115"/>
    <cellStyle name="Примечание 2 8 2 2 4 2" xfId="2116"/>
    <cellStyle name="Примечание 2 8 2 2 4 3" xfId="2117"/>
    <cellStyle name="Примечание 2 8 2 2 5" xfId="2118"/>
    <cellStyle name="Примечание 2 8 2 2 6" xfId="2119"/>
    <cellStyle name="Примечание 2 8 2 3" xfId="2120"/>
    <cellStyle name="Примечание 2 8 2 3 2" xfId="2121"/>
    <cellStyle name="Примечание 2 8 2 3 2 2" xfId="2122"/>
    <cellStyle name="Примечание 2 8 2 3 2 3" xfId="2123"/>
    <cellStyle name="Примечание 2 8 2 3 3" xfId="2124"/>
    <cellStyle name="Примечание 2 8 2 3 3 2" xfId="2125"/>
    <cellStyle name="Примечание 2 8 2 3 3 3" xfId="2126"/>
    <cellStyle name="Примечание 2 8 2 3 4" xfId="2127"/>
    <cellStyle name="Примечание 2 8 2 3 4 2" xfId="2128"/>
    <cellStyle name="Примечание 2 8 2 3 4 3" xfId="2129"/>
    <cellStyle name="Примечание 2 8 2 3 5" xfId="2130"/>
    <cellStyle name="Примечание 2 8 2 3 6" xfId="2131"/>
    <cellStyle name="Примечание 2 8 2 4" xfId="2132"/>
    <cellStyle name="Примечание 2 8 2 4 2" xfId="2133"/>
    <cellStyle name="Примечание 2 8 2 4 2 2" xfId="2134"/>
    <cellStyle name="Примечание 2 8 2 4 2 3" xfId="2135"/>
    <cellStyle name="Примечание 2 8 2 4 3" xfId="2136"/>
    <cellStyle name="Примечание 2 8 2 4 3 2" xfId="2137"/>
    <cellStyle name="Примечание 2 8 2 4 3 3" xfId="2138"/>
    <cellStyle name="Примечание 2 8 2 4 4" xfId="2139"/>
    <cellStyle name="Примечание 2 8 2 4 4 2" xfId="2140"/>
    <cellStyle name="Примечание 2 8 2 4 4 3" xfId="2141"/>
    <cellStyle name="Примечание 2 8 2 4 5" xfId="2142"/>
    <cellStyle name="Примечание 2 8 2 4 6" xfId="2143"/>
    <cellStyle name="Примечание 2 8 2 5" xfId="2144"/>
    <cellStyle name="Примечание 2 8 2 5 2" xfId="2145"/>
    <cellStyle name="Примечание 2 8 2 5 3" xfId="2146"/>
    <cellStyle name="Примечание 2 8 2 6" xfId="2147"/>
    <cellStyle name="Примечание 2 8 2 6 2" xfId="2148"/>
    <cellStyle name="Примечание 2 8 2 6 3" xfId="2149"/>
    <cellStyle name="Примечание 2 8 2 7" xfId="2150"/>
    <cellStyle name="Примечание 2 8 2 7 2" xfId="2151"/>
    <cellStyle name="Примечание 2 8 2 7 3" xfId="2152"/>
    <cellStyle name="Примечание 2 8 2 8" xfId="2153"/>
    <cellStyle name="Примечание 2 8 2 9" xfId="2154"/>
    <cellStyle name="Примечание 2 8 3" xfId="2155"/>
    <cellStyle name="Примечание 2 8 3 2" xfId="2156"/>
    <cellStyle name="Примечание 2 8 3 2 2" xfId="2157"/>
    <cellStyle name="Примечание 2 8 3 2 2 2" xfId="2158"/>
    <cellStyle name="Примечание 2 8 3 2 2 3" xfId="2159"/>
    <cellStyle name="Примечание 2 8 3 2 3" xfId="2160"/>
    <cellStyle name="Примечание 2 8 3 2 3 2" xfId="2161"/>
    <cellStyle name="Примечание 2 8 3 2 3 3" xfId="2162"/>
    <cellStyle name="Примечание 2 8 3 2 4" xfId="2163"/>
    <cellStyle name="Примечание 2 8 3 2 4 2" xfId="2164"/>
    <cellStyle name="Примечание 2 8 3 2 4 3" xfId="2165"/>
    <cellStyle name="Примечание 2 8 3 2 5" xfId="2166"/>
    <cellStyle name="Примечание 2 8 3 2 6" xfId="2167"/>
    <cellStyle name="Примечание 2 8 3 3" xfId="2168"/>
    <cellStyle name="Примечание 2 8 3 3 2" xfId="2169"/>
    <cellStyle name="Примечание 2 8 3 3 2 2" xfId="2170"/>
    <cellStyle name="Примечание 2 8 3 3 2 3" xfId="2171"/>
    <cellStyle name="Примечание 2 8 3 3 3" xfId="2172"/>
    <cellStyle name="Примечание 2 8 3 3 3 2" xfId="2173"/>
    <cellStyle name="Примечание 2 8 3 3 3 3" xfId="2174"/>
    <cellStyle name="Примечание 2 8 3 3 4" xfId="2175"/>
    <cellStyle name="Примечание 2 8 3 3 4 2" xfId="2176"/>
    <cellStyle name="Примечание 2 8 3 3 4 3" xfId="2177"/>
    <cellStyle name="Примечание 2 8 3 3 5" xfId="2178"/>
    <cellStyle name="Примечание 2 8 3 3 6" xfId="2179"/>
    <cellStyle name="Примечание 2 8 3 4" xfId="2180"/>
    <cellStyle name="Примечание 2 8 3 4 2" xfId="2181"/>
    <cellStyle name="Примечание 2 8 3 4 2 2" xfId="2182"/>
    <cellStyle name="Примечание 2 8 3 4 2 3" xfId="2183"/>
    <cellStyle name="Примечание 2 8 3 4 3" xfId="2184"/>
    <cellStyle name="Примечание 2 8 3 4 3 2" xfId="2185"/>
    <cellStyle name="Примечание 2 8 3 4 3 3" xfId="2186"/>
    <cellStyle name="Примечание 2 8 3 4 4" xfId="2187"/>
    <cellStyle name="Примечание 2 8 3 4 4 2" xfId="2188"/>
    <cellStyle name="Примечание 2 8 3 4 4 3" xfId="2189"/>
    <cellStyle name="Примечание 2 8 3 4 5" xfId="2190"/>
    <cellStyle name="Примечание 2 8 3 4 6" xfId="2191"/>
    <cellStyle name="Примечание 2 8 3 5" xfId="2192"/>
    <cellStyle name="Примечание 2 8 3 5 2" xfId="2193"/>
    <cellStyle name="Примечание 2 8 3 5 3" xfId="2194"/>
    <cellStyle name="Примечание 2 8 3 6" xfId="2195"/>
    <cellStyle name="Примечание 2 8 3 6 2" xfId="2196"/>
    <cellStyle name="Примечание 2 8 3 6 3" xfId="2197"/>
    <cellStyle name="Примечание 2 8 3 7" xfId="2198"/>
    <cellStyle name="Примечание 2 8 3 7 2" xfId="2199"/>
    <cellStyle name="Примечание 2 8 3 7 3" xfId="2200"/>
    <cellStyle name="Примечание 2 8 3 8" xfId="2201"/>
    <cellStyle name="Примечание 2 8 3 9" xfId="2202"/>
    <cellStyle name="Примечание 2 8 4" xfId="2203"/>
    <cellStyle name="Примечание 2 8 4 2" xfId="2204"/>
    <cellStyle name="Примечание 2 8 4 2 2" xfId="2205"/>
    <cellStyle name="Примечание 2 8 4 2 2 2" xfId="2206"/>
    <cellStyle name="Примечание 2 8 4 2 2 3" xfId="2207"/>
    <cellStyle name="Примечание 2 8 4 2 3" xfId="2208"/>
    <cellStyle name="Примечание 2 8 4 2 3 2" xfId="2209"/>
    <cellStyle name="Примечание 2 8 4 2 3 3" xfId="2210"/>
    <cellStyle name="Примечание 2 8 4 2 4" xfId="2211"/>
    <cellStyle name="Примечание 2 8 4 2 4 2" xfId="2212"/>
    <cellStyle name="Примечание 2 8 4 2 4 3" xfId="2213"/>
    <cellStyle name="Примечание 2 8 4 2 5" xfId="2214"/>
    <cellStyle name="Примечание 2 8 4 2 6" xfId="2215"/>
    <cellStyle name="Примечание 2 8 4 3" xfId="2216"/>
    <cellStyle name="Примечание 2 8 4 3 2" xfId="2217"/>
    <cellStyle name="Примечание 2 8 4 3 2 2" xfId="2218"/>
    <cellStyle name="Примечание 2 8 4 3 2 3" xfId="2219"/>
    <cellStyle name="Примечание 2 8 4 3 3" xfId="2220"/>
    <cellStyle name="Примечание 2 8 4 3 3 2" xfId="2221"/>
    <cellStyle name="Примечание 2 8 4 3 3 3" xfId="2222"/>
    <cellStyle name="Примечание 2 8 4 3 4" xfId="2223"/>
    <cellStyle name="Примечание 2 8 4 3 4 2" xfId="2224"/>
    <cellStyle name="Примечание 2 8 4 3 4 3" xfId="2225"/>
    <cellStyle name="Примечание 2 8 4 3 5" xfId="2226"/>
    <cellStyle name="Примечание 2 8 4 3 6" xfId="2227"/>
    <cellStyle name="Примечание 2 8 4 4" xfId="2228"/>
    <cellStyle name="Примечание 2 8 4 4 2" xfId="2229"/>
    <cellStyle name="Примечание 2 8 4 4 2 2" xfId="2230"/>
    <cellStyle name="Примечание 2 8 4 4 2 3" xfId="2231"/>
    <cellStyle name="Примечание 2 8 4 4 3" xfId="2232"/>
    <cellStyle name="Примечание 2 8 4 4 3 2" xfId="2233"/>
    <cellStyle name="Примечание 2 8 4 4 3 3" xfId="2234"/>
    <cellStyle name="Примечание 2 8 4 4 4" xfId="2235"/>
    <cellStyle name="Примечание 2 8 4 4 4 2" xfId="2236"/>
    <cellStyle name="Примечание 2 8 4 4 4 3" xfId="2237"/>
    <cellStyle name="Примечание 2 8 4 4 5" xfId="2238"/>
    <cellStyle name="Примечание 2 8 4 4 6" xfId="2239"/>
    <cellStyle name="Примечание 2 8 4 5" xfId="2240"/>
    <cellStyle name="Примечание 2 8 4 5 2" xfId="2241"/>
    <cellStyle name="Примечание 2 8 4 5 3" xfId="2242"/>
    <cellStyle name="Примечание 2 8 4 6" xfId="2243"/>
    <cellStyle name="Примечание 2 8 4 6 2" xfId="2244"/>
    <cellStyle name="Примечание 2 8 4 6 3" xfId="2245"/>
    <cellStyle name="Примечание 2 8 4 7" xfId="2246"/>
    <cellStyle name="Примечание 2 8 4 7 2" xfId="2247"/>
    <cellStyle name="Примечание 2 8 4 7 3" xfId="2248"/>
    <cellStyle name="Примечание 2 8 4 8" xfId="2249"/>
    <cellStyle name="Примечание 2 8 4 9" xfId="2250"/>
    <cellStyle name="Примечание 2 8 5" xfId="2251"/>
    <cellStyle name="Примечание 2 8 5 2" xfId="2252"/>
    <cellStyle name="Примечание 2 8 5 2 2" xfId="2253"/>
    <cellStyle name="Примечание 2 8 5 2 3" xfId="2254"/>
    <cellStyle name="Примечание 2 8 5 3" xfId="2255"/>
    <cellStyle name="Примечание 2 8 5 3 2" xfId="2256"/>
    <cellStyle name="Примечание 2 8 5 3 3" xfId="2257"/>
    <cellStyle name="Примечание 2 8 5 4" xfId="2258"/>
    <cellStyle name="Примечание 2 8 5 4 2" xfId="2259"/>
    <cellStyle name="Примечание 2 8 5 4 3" xfId="2260"/>
    <cellStyle name="Примечание 2 8 5 5" xfId="2261"/>
    <cellStyle name="Примечание 2 8 5 6" xfId="2262"/>
    <cellStyle name="Примечание 2 8 6" xfId="2263"/>
    <cellStyle name="Примечание 2 8 6 2" xfId="2264"/>
    <cellStyle name="Примечание 2 8 6 2 2" xfId="2265"/>
    <cellStyle name="Примечание 2 8 6 2 3" xfId="2266"/>
    <cellStyle name="Примечание 2 8 6 3" xfId="2267"/>
    <cellStyle name="Примечание 2 8 6 3 2" xfId="2268"/>
    <cellStyle name="Примечание 2 8 6 3 3" xfId="2269"/>
    <cellStyle name="Примечание 2 8 6 4" xfId="2270"/>
    <cellStyle name="Примечание 2 8 6 4 2" xfId="2271"/>
    <cellStyle name="Примечание 2 8 6 4 3" xfId="2272"/>
    <cellStyle name="Примечание 2 8 6 5" xfId="2273"/>
    <cellStyle name="Примечание 2 8 6 6" xfId="2274"/>
    <cellStyle name="Примечание 2 8 7" xfId="2275"/>
    <cellStyle name="Примечание 2 8 7 2" xfId="2276"/>
    <cellStyle name="Примечание 2 8 7 2 2" xfId="2277"/>
    <cellStyle name="Примечание 2 8 7 2 3" xfId="2278"/>
    <cellStyle name="Примечание 2 8 7 3" xfId="2279"/>
    <cellStyle name="Примечание 2 8 7 3 2" xfId="2280"/>
    <cellStyle name="Примечание 2 8 7 3 3" xfId="2281"/>
    <cellStyle name="Примечание 2 8 7 4" xfId="2282"/>
    <cellStyle name="Примечание 2 8 7 4 2" xfId="2283"/>
    <cellStyle name="Примечание 2 8 7 4 3" xfId="2284"/>
    <cellStyle name="Примечание 2 8 7 5" xfId="2285"/>
    <cellStyle name="Примечание 2 8 7 6" xfId="2286"/>
    <cellStyle name="Примечание 2 8 8" xfId="2287"/>
    <cellStyle name="Примечание 2 8 8 2" xfId="2288"/>
    <cellStyle name="Примечание 2 8 8 3" xfId="2289"/>
    <cellStyle name="Примечание 2 8 9" xfId="2290"/>
    <cellStyle name="Примечание 2 8 9 2" xfId="2291"/>
    <cellStyle name="Примечание 2 8 9 3" xfId="2292"/>
    <cellStyle name="Примечание 2 9" xfId="2293"/>
    <cellStyle name="Примечание 2 9 10" xfId="2294"/>
    <cellStyle name="Примечание 2 9 10 2" xfId="2295"/>
    <cellStyle name="Примечание 2 9 10 3" xfId="2296"/>
    <cellStyle name="Примечание 2 9 11" xfId="2297"/>
    <cellStyle name="Примечание 2 9 12" xfId="2298"/>
    <cellStyle name="Примечание 2 9 2" xfId="2299"/>
    <cellStyle name="Примечание 2 9 2 2" xfId="2300"/>
    <cellStyle name="Примечание 2 9 2 2 2" xfId="2301"/>
    <cellStyle name="Примечание 2 9 2 2 2 2" xfId="2302"/>
    <cellStyle name="Примечание 2 9 2 2 2 3" xfId="2303"/>
    <cellStyle name="Примечание 2 9 2 2 3" xfId="2304"/>
    <cellStyle name="Примечание 2 9 2 2 3 2" xfId="2305"/>
    <cellStyle name="Примечание 2 9 2 2 3 3" xfId="2306"/>
    <cellStyle name="Примечание 2 9 2 2 4" xfId="2307"/>
    <cellStyle name="Примечание 2 9 2 2 4 2" xfId="2308"/>
    <cellStyle name="Примечание 2 9 2 2 4 3" xfId="2309"/>
    <cellStyle name="Примечание 2 9 2 2 5" xfId="2310"/>
    <cellStyle name="Примечание 2 9 2 2 6" xfId="2311"/>
    <cellStyle name="Примечание 2 9 2 3" xfId="2312"/>
    <cellStyle name="Примечание 2 9 2 3 2" xfId="2313"/>
    <cellStyle name="Примечание 2 9 2 3 2 2" xfId="2314"/>
    <cellStyle name="Примечание 2 9 2 3 2 3" xfId="2315"/>
    <cellStyle name="Примечание 2 9 2 3 3" xfId="2316"/>
    <cellStyle name="Примечание 2 9 2 3 3 2" xfId="2317"/>
    <cellStyle name="Примечание 2 9 2 3 3 3" xfId="2318"/>
    <cellStyle name="Примечание 2 9 2 3 4" xfId="2319"/>
    <cellStyle name="Примечание 2 9 2 3 4 2" xfId="2320"/>
    <cellStyle name="Примечание 2 9 2 3 4 3" xfId="2321"/>
    <cellStyle name="Примечание 2 9 2 3 5" xfId="2322"/>
    <cellStyle name="Примечание 2 9 2 3 6" xfId="2323"/>
    <cellStyle name="Примечание 2 9 2 4" xfId="2324"/>
    <cellStyle name="Примечание 2 9 2 4 2" xfId="2325"/>
    <cellStyle name="Примечание 2 9 2 4 2 2" xfId="2326"/>
    <cellStyle name="Примечание 2 9 2 4 2 3" xfId="2327"/>
    <cellStyle name="Примечание 2 9 2 4 3" xfId="2328"/>
    <cellStyle name="Примечание 2 9 2 4 3 2" xfId="2329"/>
    <cellStyle name="Примечание 2 9 2 4 3 3" xfId="2330"/>
    <cellStyle name="Примечание 2 9 2 4 4" xfId="2331"/>
    <cellStyle name="Примечание 2 9 2 4 4 2" xfId="2332"/>
    <cellStyle name="Примечание 2 9 2 4 4 3" xfId="2333"/>
    <cellStyle name="Примечание 2 9 2 4 5" xfId="2334"/>
    <cellStyle name="Примечание 2 9 2 4 6" xfId="2335"/>
    <cellStyle name="Примечание 2 9 2 5" xfId="2336"/>
    <cellStyle name="Примечание 2 9 2 5 2" xfId="2337"/>
    <cellStyle name="Примечание 2 9 2 5 3" xfId="2338"/>
    <cellStyle name="Примечание 2 9 2 6" xfId="2339"/>
    <cellStyle name="Примечание 2 9 2 6 2" xfId="2340"/>
    <cellStyle name="Примечание 2 9 2 6 3" xfId="2341"/>
    <cellStyle name="Примечание 2 9 2 7" xfId="2342"/>
    <cellStyle name="Примечание 2 9 2 7 2" xfId="2343"/>
    <cellStyle name="Примечание 2 9 2 7 3" xfId="2344"/>
    <cellStyle name="Примечание 2 9 2 8" xfId="2345"/>
    <cellStyle name="Примечание 2 9 2 9" xfId="2346"/>
    <cellStyle name="Примечание 2 9 3" xfId="2347"/>
    <cellStyle name="Примечание 2 9 3 2" xfId="2348"/>
    <cellStyle name="Примечание 2 9 3 2 2" xfId="2349"/>
    <cellStyle name="Примечание 2 9 3 2 2 2" xfId="2350"/>
    <cellStyle name="Примечание 2 9 3 2 2 3" xfId="2351"/>
    <cellStyle name="Примечание 2 9 3 2 3" xfId="2352"/>
    <cellStyle name="Примечание 2 9 3 2 3 2" xfId="2353"/>
    <cellStyle name="Примечание 2 9 3 2 3 3" xfId="2354"/>
    <cellStyle name="Примечание 2 9 3 2 4" xfId="2355"/>
    <cellStyle name="Примечание 2 9 3 2 4 2" xfId="2356"/>
    <cellStyle name="Примечание 2 9 3 2 4 3" xfId="2357"/>
    <cellStyle name="Примечание 2 9 3 2 5" xfId="2358"/>
    <cellStyle name="Примечание 2 9 3 2 6" xfId="2359"/>
    <cellStyle name="Примечание 2 9 3 3" xfId="2360"/>
    <cellStyle name="Примечание 2 9 3 3 2" xfId="2361"/>
    <cellStyle name="Примечание 2 9 3 3 2 2" xfId="2362"/>
    <cellStyle name="Примечание 2 9 3 3 2 3" xfId="2363"/>
    <cellStyle name="Примечание 2 9 3 3 3" xfId="2364"/>
    <cellStyle name="Примечание 2 9 3 3 3 2" xfId="2365"/>
    <cellStyle name="Примечание 2 9 3 3 3 3" xfId="2366"/>
    <cellStyle name="Примечание 2 9 3 3 4" xfId="2367"/>
    <cellStyle name="Примечание 2 9 3 3 4 2" xfId="2368"/>
    <cellStyle name="Примечание 2 9 3 3 4 3" xfId="2369"/>
    <cellStyle name="Примечание 2 9 3 3 5" xfId="2370"/>
    <cellStyle name="Примечание 2 9 3 3 6" xfId="2371"/>
    <cellStyle name="Примечание 2 9 3 4" xfId="2372"/>
    <cellStyle name="Примечание 2 9 3 4 2" xfId="2373"/>
    <cellStyle name="Примечание 2 9 3 4 2 2" xfId="2374"/>
    <cellStyle name="Примечание 2 9 3 4 2 3" xfId="2375"/>
    <cellStyle name="Примечание 2 9 3 4 3" xfId="2376"/>
    <cellStyle name="Примечание 2 9 3 4 3 2" xfId="2377"/>
    <cellStyle name="Примечание 2 9 3 4 3 3" xfId="2378"/>
    <cellStyle name="Примечание 2 9 3 4 4" xfId="2379"/>
    <cellStyle name="Примечание 2 9 3 4 4 2" xfId="2380"/>
    <cellStyle name="Примечание 2 9 3 4 4 3" xfId="2381"/>
    <cellStyle name="Примечание 2 9 3 4 5" xfId="2382"/>
    <cellStyle name="Примечание 2 9 3 4 6" xfId="2383"/>
    <cellStyle name="Примечание 2 9 3 5" xfId="2384"/>
    <cellStyle name="Примечание 2 9 3 5 2" xfId="2385"/>
    <cellStyle name="Примечание 2 9 3 5 3" xfId="2386"/>
    <cellStyle name="Примечание 2 9 3 6" xfId="2387"/>
    <cellStyle name="Примечание 2 9 3 6 2" xfId="2388"/>
    <cellStyle name="Примечание 2 9 3 6 3" xfId="2389"/>
    <cellStyle name="Примечание 2 9 3 7" xfId="2390"/>
    <cellStyle name="Примечание 2 9 3 7 2" xfId="2391"/>
    <cellStyle name="Примечание 2 9 3 7 3" xfId="2392"/>
    <cellStyle name="Примечание 2 9 3 8" xfId="2393"/>
    <cellStyle name="Примечание 2 9 3 9" xfId="2394"/>
    <cellStyle name="Примечание 2 9 4" xfId="2395"/>
    <cellStyle name="Примечание 2 9 4 2" xfId="2396"/>
    <cellStyle name="Примечание 2 9 4 2 2" xfId="2397"/>
    <cellStyle name="Примечание 2 9 4 2 2 2" xfId="2398"/>
    <cellStyle name="Примечание 2 9 4 2 2 3" xfId="2399"/>
    <cellStyle name="Примечание 2 9 4 2 3" xfId="2400"/>
    <cellStyle name="Примечание 2 9 4 2 3 2" xfId="2401"/>
    <cellStyle name="Примечание 2 9 4 2 3 3" xfId="2402"/>
    <cellStyle name="Примечание 2 9 4 2 4" xfId="2403"/>
    <cellStyle name="Примечание 2 9 4 2 4 2" xfId="2404"/>
    <cellStyle name="Примечание 2 9 4 2 4 3" xfId="2405"/>
    <cellStyle name="Примечание 2 9 4 2 5" xfId="2406"/>
    <cellStyle name="Примечание 2 9 4 2 6" xfId="2407"/>
    <cellStyle name="Примечание 2 9 4 3" xfId="2408"/>
    <cellStyle name="Примечание 2 9 4 3 2" xfId="2409"/>
    <cellStyle name="Примечание 2 9 4 3 2 2" xfId="2410"/>
    <cellStyle name="Примечание 2 9 4 3 2 3" xfId="2411"/>
    <cellStyle name="Примечание 2 9 4 3 3" xfId="2412"/>
    <cellStyle name="Примечание 2 9 4 3 3 2" xfId="2413"/>
    <cellStyle name="Примечание 2 9 4 3 3 3" xfId="2414"/>
    <cellStyle name="Примечание 2 9 4 3 4" xfId="2415"/>
    <cellStyle name="Примечание 2 9 4 3 4 2" xfId="2416"/>
    <cellStyle name="Примечание 2 9 4 3 4 3" xfId="2417"/>
    <cellStyle name="Примечание 2 9 4 3 5" xfId="2418"/>
    <cellStyle name="Примечание 2 9 4 3 6" xfId="2419"/>
    <cellStyle name="Примечание 2 9 4 4" xfId="2420"/>
    <cellStyle name="Примечание 2 9 4 4 2" xfId="2421"/>
    <cellStyle name="Примечание 2 9 4 4 2 2" xfId="2422"/>
    <cellStyle name="Примечание 2 9 4 4 2 3" xfId="2423"/>
    <cellStyle name="Примечание 2 9 4 4 3" xfId="2424"/>
    <cellStyle name="Примечание 2 9 4 4 3 2" xfId="2425"/>
    <cellStyle name="Примечание 2 9 4 4 3 3" xfId="2426"/>
    <cellStyle name="Примечание 2 9 4 4 4" xfId="2427"/>
    <cellStyle name="Примечание 2 9 4 4 4 2" xfId="2428"/>
    <cellStyle name="Примечание 2 9 4 4 4 3" xfId="2429"/>
    <cellStyle name="Примечание 2 9 4 4 5" xfId="2430"/>
    <cellStyle name="Примечание 2 9 4 4 6" xfId="2431"/>
    <cellStyle name="Примечание 2 9 4 5" xfId="2432"/>
    <cellStyle name="Примечание 2 9 4 5 2" xfId="2433"/>
    <cellStyle name="Примечание 2 9 4 5 3" xfId="2434"/>
    <cellStyle name="Примечание 2 9 4 6" xfId="2435"/>
    <cellStyle name="Примечание 2 9 4 6 2" xfId="2436"/>
    <cellStyle name="Примечание 2 9 4 6 3" xfId="2437"/>
    <cellStyle name="Примечание 2 9 4 7" xfId="2438"/>
    <cellStyle name="Примечание 2 9 4 7 2" xfId="2439"/>
    <cellStyle name="Примечание 2 9 4 7 3" xfId="2440"/>
    <cellStyle name="Примечание 2 9 4 8" xfId="2441"/>
    <cellStyle name="Примечание 2 9 4 9" xfId="2442"/>
    <cellStyle name="Примечание 2 9 5" xfId="2443"/>
    <cellStyle name="Примечание 2 9 5 2" xfId="2444"/>
    <cellStyle name="Примечание 2 9 5 2 2" xfId="2445"/>
    <cellStyle name="Примечание 2 9 5 2 3" xfId="2446"/>
    <cellStyle name="Примечание 2 9 5 3" xfId="2447"/>
    <cellStyle name="Примечание 2 9 5 3 2" xfId="2448"/>
    <cellStyle name="Примечание 2 9 5 3 3" xfId="2449"/>
    <cellStyle name="Примечание 2 9 5 4" xfId="2450"/>
    <cellStyle name="Примечание 2 9 5 4 2" xfId="2451"/>
    <cellStyle name="Примечание 2 9 5 4 3" xfId="2452"/>
    <cellStyle name="Примечание 2 9 5 5" xfId="2453"/>
    <cellStyle name="Примечание 2 9 5 6" xfId="2454"/>
    <cellStyle name="Примечание 2 9 6" xfId="2455"/>
    <cellStyle name="Примечание 2 9 6 2" xfId="2456"/>
    <cellStyle name="Примечание 2 9 6 2 2" xfId="2457"/>
    <cellStyle name="Примечание 2 9 6 2 3" xfId="2458"/>
    <cellStyle name="Примечание 2 9 6 3" xfId="2459"/>
    <cellStyle name="Примечание 2 9 6 3 2" xfId="2460"/>
    <cellStyle name="Примечание 2 9 6 3 3" xfId="2461"/>
    <cellStyle name="Примечание 2 9 6 4" xfId="2462"/>
    <cellStyle name="Примечание 2 9 6 4 2" xfId="2463"/>
    <cellStyle name="Примечание 2 9 6 4 3" xfId="2464"/>
    <cellStyle name="Примечание 2 9 6 5" xfId="2465"/>
    <cellStyle name="Примечание 2 9 6 6" xfId="2466"/>
    <cellStyle name="Примечание 2 9 7" xfId="2467"/>
    <cellStyle name="Примечание 2 9 7 2" xfId="2468"/>
    <cellStyle name="Примечание 2 9 7 2 2" xfId="2469"/>
    <cellStyle name="Примечание 2 9 7 2 3" xfId="2470"/>
    <cellStyle name="Примечание 2 9 7 3" xfId="2471"/>
    <cellStyle name="Примечание 2 9 7 3 2" xfId="2472"/>
    <cellStyle name="Примечание 2 9 7 3 3" xfId="2473"/>
    <cellStyle name="Примечание 2 9 7 4" xfId="2474"/>
    <cellStyle name="Примечание 2 9 7 4 2" xfId="2475"/>
    <cellStyle name="Примечание 2 9 7 4 3" xfId="2476"/>
    <cellStyle name="Примечание 2 9 7 5" xfId="2477"/>
    <cellStyle name="Примечание 2 9 7 6" xfId="2478"/>
    <cellStyle name="Примечание 2 9 8" xfId="2479"/>
    <cellStyle name="Примечание 2 9 8 2" xfId="2480"/>
    <cellStyle name="Примечание 2 9 8 3" xfId="2481"/>
    <cellStyle name="Примечание 2 9 9" xfId="2482"/>
    <cellStyle name="Примечание 2 9 9 2" xfId="2483"/>
    <cellStyle name="Примечание 2 9 9 3" xfId="2484"/>
    <cellStyle name="Примечание 3" xfId="2485"/>
    <cellStyle name="Примечание 3 10" xfId="2486"/>
    <cellStyle name="Примечание 3 10 2" xfId="2487"/>
    <cellStyle name="Примечание 3 10 3" xfId="2488"/>
    <cellStyle name="Примечание 3 11" xfId="2489"/>
    <cellStyle name="Примечание 3 12" xfId="2490"/>
    <cellStyle name="Примечание 3 2" xfId="2491"/>
    <cellStyle name="Примечание 3 2 2" xfId="2492"/>
    <cellStyle name="Примечание 3 2 2 2" xfId="2493"/>
    <cellStyle name="Примечание 3 2 2 2 2" xfId="2494"/>
    <cellStyle name="Примечание 3 2 2 2 3" xfId="2495"/>
    <cellStyle name="Примечание 3 2 2 3" xfId="2496"/>
    <cellStyle name="Примечание 3 2 2 3 2" xfId="2497"/>
    <cellStyle name="Примечание 3 2 2 3 3" xfId="2498"/>
    <cellStyle name="Примечание 3 2 2 4" xfId="2499"/>
    <cellStyle name="Примечание 3 2 2 4 2" xfId="2500"/>
    <cellStyle name="Примечание 3 2 2 4 3" xfId="2501"/>
    <cellStyle name="Примечание 3 2 2 5" xfId="2502"/>
    <cellStyle name="Примечание 3 2 2 6" xfId="2503"/>
    <cellStyle name="Примечание 3 2 3" xfId="2504"/>
    <cellStyle name="Примечание 3 2 3 2" xfId="2505"/>
    <cellStyle name="Примечание 3 2 3 2 2" xfId="2506"/>
    <cellStyle name="Примечание 3 2 3 2 3" xfId="2507"/>
    <cellStyle name="Примечание 3 2 3 3" xfId="2508"/>
    <cellStyle name="Примечание 3 2 3 3 2" xfId="2509"/>
    <cellStyle name="Примечание 3 2 3 3 3" xfId="2510"/>
    <cellStyle name="Примечание 3 2 3 4" xfId="2511"/>
    <cellStyle name="Примечание 3 2 3 4 2" xfId="2512"/>
    <cellStyle name="Примечание 3 2 3 4 3" xfId="2513"/>
    <cellStyle name="Примечание 3 2 3 5" xfId="2514"/>
    <cellStyle name="Примечание 3 2 3 6" xfId="2515"/>
    <cellStyle name="Примечание 3 2 4" xfId="2516"/>
    <cellStyle name="Примечание 3 2 4 2" xfId="2517"/>
    <cellStyle name="Примечание 3 2 4 2 2" xfId="2518"/>
    <cellStyle name="Примечание 3 2 4 2 3" xfId="2519"/>
    <cellStyle name="Примечание 3 2 4 3" xfId="2520"/>
    <cellStyle name="Примечание 3 2 4 3 2" xfId="2521"/>
    <cellStyle name="Примечание 3 2 4 3 3" xfId="2522"/>
    <cellStyle name="Примечание 3 2 4 4" xfId="2523"/>
    <cellStyle name="Примечание 3 2 4 4 2" xfId="2524"/>
    <cellStyle name="Примечание 3 2 4 4 3" xfId="2525"/>
    <cellStyle name="Примечание 3 2 4 5" xfId="2526"/>
    <cellStyle name="Примечание 3 2 4 6" xfId="2527"/>
    <cellStyle name="Примечание 3 2 5" xfId="2528"/>
    <cellStyle name="Примечание 3 2 5 2" xfId="2529"/>
    <cellStyle name="Примечание 3 2 5 3" xfId="2530"/>
    <cellStyle name="Примечание 3 2 6" xfId="2531"/>
    <cellStyle name="Примечание 3 2 6 2" xfId="2532"/>
    <cellStyle name="Примечание 3 2 6 3" xfId="2533"/>
    <cellStyle name="Примечание 3 2 7" xfId="2534"/>
    <cellStyle name="Примечание 3 2 7 2" xfId="2535"/>
    <cellStyle name="Примечание 3 2 7 3" xfId="2536"/>
    <cellStyle name="Примечание 3 2 8" xfId="2537"/>
    <cellStyle name="Примечание 3 2 9" xfId="2538"/>
    <cellStyle name="Примечание 3 3" xfId="2539"/>
    <cellStyle name="Примечание 3 3 2" xfId="2540"/>
    <cellStyle name="Примечание 3 3 2 2" xfId="2541"/>
    <cellStyle name="Примечание 3 3 2 2 2" xfId="2542"/>
    <cellStyle name="Примечание 3 3 2 2 3" xfId="2543"/>
    <cellStyle name="Примечание 3 3 2 3" xfId="2544"/>
    <cellStyle name="Примечание 3 3 2 3 2" xfId="2545"/>
    <cellStyle name="Примечание 3 3 2 3 3" xfId="2546"/>
    <cellStyle name="Примечание 3 3 2 4" xfId="2547"/>
    <cellStyle name="Примечание 3 3 2 4 2" xfId="2548"/>
    <cellStyle name="Примечание 3 3 2 4 3" xfId="2549"/>
    <cellStyle name="Примечание 3 3 2 5" xfId="2550"/>
    <cellStyle name="Примечание 3 3 2 6" xfId="2551"/>
    <cellStyle name="Примечание 3 3 3" xfId="2552"/>
    <cellStyle name="Примечание 3 3 3 2" xfId="2553"/>
    <cellStyle name="Примечание 3 3 3 2 2" xfId="2554"/>
    <cellStyle name="Примечание 3 3 3 2 3" xfId="2555"/>
    <cellStyle name="Примечание 3 3 3 3" xfId="2556"/>
    <cellStyle name="Примечание 3 3 3 3 2" xfId="2557"/>
    <cellStyle name="Примечание 3 3 3 3 3" xfId="2558"/>
    <cellStyle name="Примечание 3 3 3 4" xfId="2559"/>
    <cellStyle name="Примечание 3 3 3 4 2" xfId="2560"/>
    <cellStyle name="Примечание 3 3 3 4 3" xfId="2561"/>
    <cellStyle name="Примечание 3 3 3 5" xfId="2562"/>
    <cellStyle name="Примечание 3 3 3 6" xfId="2563"/>
    <cellStyle name="Примечание 3 3 4" xfId="2564"/>
    <cellStyle name="Примечание 3 3 4 2" xfId="2565"/>
    <cellStyle name="Примечание 3 3 4 2 2" xfId="2566"/>
    <cellStyle name="Примечание 3 3 4 2 3" xfId="2567"/>
    <cellStyle name="Примечание 3 3 4 3" xfId="2568"/>
    <cellStyle name="Примечание 3 3 4 3 2" xfId="2569"/>
    <cellStyle name="Примечание 3 3 4 3 3" xfId="2570"/>
    <cellStyle name="Примечание 3 3 4 4" xfId="2571"/>
    <cellStyle name="Примечание 3 3 4 4 2" xfId="2572"/>
    <cellStyle name="Примечание 3 3 4 4 3" xfId="2573"/>
    <cellStyle name="Примечание 3 3 4 5" xfId="2574"/>
    <cellStyle name="Примечание 3 3 4 6" xfId="2575"/>
    <cellStyle name="Примечание 3 3 5" xfId="2576"/>
    <cellStyle name="Примечание 3 3 5 2" xfId="2577"/>
    <cellStyle name="Примечание 3 3 5 3" xfId="2578"/>
    <cellStyle name="Примечание 3 3 6" xfId="2579"/>
    <cellStyle name="Примечание 3 3 6 2" xfId="2580"/>
    <cellStyle name="Примечание 3 3 6 3" xfId="2581"/>
    <cellStyle name="Примечание 3 3 7" xfId="2582"/>
    <cellStyle name="Примечание 3 3 7 2" xfId="2583"/>
    <cellStyle name="Примечание 3 3 7 3" xfId="2584"/>
    <cellStyle name="Примечание 3 3 8" xfId="2585"/>
    <cellStyle name="Примечание 3 3 9" xfId="2586"/>
    <cellStyle name="Примечание 3 4" xfId="2587"/>
    <cellStyle name="Примечание 3 4 2" xfId="2588"/>
    <cellStyle name="Примечание 3 4 2 2" xfId="2589"/>
    <cellStyle name="Примечание 3 4 2 2 2" xfId="2590"/>
    <cellStyle name="Примечание 3 4 2 2 3" xfId="2591"/>
    <cellStyle name="Примечание 3 4 2 3" xfId="2592"/>
    <cellStyle name="Примечание 3 4 2 3 2" xfId="2593"/>
    <cellStyle name="Примечание 3 4 2 3 3" xfId="2594"/>
    <cellStyle name="Примечание 3 4 2 4" xfId="2595"/>
    <cellStyle name="Примечание 3 4 2 4 2" xfId="2596"/>
    <cellStyle name="Примечание 3 4 2 4 3" xfId="2597"/>
    <cellStyle name="Примечание 3 4 2 5" xfId="2598"/>
    <cellStyle name="Примечание 3 4 2 6" xfId="2599"/>
    <cellStyle name="Примечание 3 4 3" xfId="2600"/>
    <cellStyle name="Примечание 3 4 3 2" xfId="2601"/>
    <cellStyle name="Примечание 3 4 3 2 2" xfId="2602"/>
    <cellStyle name="Примечание 3 4 3 2 3" xfId="2603"/>
    <cellStyle name="Примечание 3 4 3 3" xfId="2604"/>
    <cellStyle name="Примечание 3 4 3 3 2" xfId="2605"/>
    <cellStyle name="Примечание 3 4 3 3 3" xfId="2606"/>
    <cellStyle name="Примечание 3 4 3 4" xfId="2607"/>
    <cellStyle name="Примечание 3 4 3 4 2" xfId="2608"/>
    <cellStyle name="Примечание 3 4 3 4 3" xfId="2609"/>
    <cellStyle name="Примечание 3 4 3 5" xfId="2610"/>
    <cellStyle name="Примечание 3 4 3 6" xfId="2611"/>
    <cellStyle name="Примечание 3 4 4" xfId="2612"/>
    <cellStyle name="Примечание 3 4 4 2" xfId="2613"/>
    <cellStyle name="Примечание 3 4 4 2 2" xfId="2614"/>
    <cellStyle name="Примечание 3 4 4 2 3" xfId="2615"/>
    <cellStyle name="Примечание 3 4 4 3" xfId="2616"/>
    <cellStyle name="Примечание 3 4 4 3 2" xfId="2617"/>
    <cellStyle name="Примечание 3 4 4 3 3" xfId="2618"/>
    <cellStyle name="Примечание 3 4 4 4" xfId="2619"/>
    <cellStyle name="Примечание 3 4 4 4 2" xfId="2620"/>
    <cellStyle name="Примечание 3 4 4 4 3" xfId="2621"/>
    <cellStyle name="Примечание 3 4 4 5" xfId="2622"/>
    <cellStyle name="Примечание 3 4 4 6" xfId="2623"/>
    <cellStyle name="Примечание 3 4 5" xfId="2624"/>
    <cellStyle name="Примечание 3 4 5 2" xfId="2625"/>
    <cellStyle name="Примечание 3 4 5 3" xfId="2626"/>
    <cellStyle name="Примечание 3 4 6" xfId="2627"/>
    <cellStyle name="Примечание 3 4 6 2" xfId="2628"/>
    <cellStyle name="Примечание 3 4 6 3" xfId="2629"/>
    <cellStyle name="Примечание 3 4 7" xfId="2630"/>
    <cellStyle name="Примечание 3 4 7 2" xfId="2631"/>
    <cellStyle name="Примечание 3 4 7 3" xfId="2632"/>
    <cellStyle name="Примечание 3 4 8" xfId="2633"/>
    <cellStyle name="Примечание 3 4 9" xfId="2634"/>
    <cellStyle name="Примечание 3 5" xfId="2635"/>
    <cellStyle name="Примечание 3 5 2" xfId="2636"/>
    <cellStyle name="Примечание 3 5 2 2" xfId="2637"/>
    <cellStyle name="Примечание 3 5 2 3" xfId="2638"/>
    <cellStyle name="Примечание 3 5 3" xfId="2639"/>
    <cellStyle name="Примечание 3 5 3 2" xfId="2640"/>
    <cellStyle name="Примечание 3 5 3 3" xfId="2641"/>
    <cellStyle name="Примечание 3 5 4" xfId="2642"/>
    <cellStyle name="Примечание 3 5 4 2" xfId="2643"/>
    <cellStyle name="Примечание 3 5 4 3" xfId="2644"/>
    <cellStyle name="Примечание 3 5 5" xfId="2645"/>
    <cellStyle name="Примечание 3 5 6" xfId="2646"/>
    <cellStyle name="Примечание 3 6" xfId="2647"/>
    <cellStyle name="Примечание 3 6 2" xfId="2648"/>
    <cellStyle name="Примечание 3 6 2 2" xfId="2649"/>
    <cellStyle name="Примечание 3 6 2 3" xfId="2650"/>
    <cellStyle name="Примечание 3 6 3" xfId="2651"/>
    <cellStyle name="Примечание 3 6 3 2" xfId="2652"/>
    <cellStyle name="Примечание 3 6 3 3" xfId="2653"/>
    <cellStyle name="Примечание 3 6 4" xfId="2654"/>
    <cellStyle name="Примечание 3 6 4 2" xfId="2655"/>
    <cellStyle name="Примечание 3 6 4 3" xfId="2656"/>
    <cellStyle name="Примечание 3 6 5" xfId="2657"/>
    <cellStyle name="Примечание 3 6 6" xfId="2658"/>
    <cellStyle name="Примечание 3 7" xfId="2659"/>
    <cellStyle name="Примечание 3 7 2" xfId="2660"/>
    <cellStyle name="Примечание 3 7 2 2" xfId="2661"/>
    <cellStyle name="Примечание 3 7 2 3" xfId="2662"/>
    <cellStyle name="Примечание 3 7 3" xfId="2663"/>
    <cellStyle name="Примечание 3 7 3 2" xfId="2664"/>
    <cellStyle name="Примечание 3 7 3 3" xfId="2665"/>
    <cellStyle name="Примечание 3 7 4" xfId="2666"/>
    <cellStyle name="Примечание 3 7 4 2" xfId="2667"/>
    <cellStyle name="Примечание 3 7 4 3" xfId="2668"/>
    <cellStyle name="Примечание 3 7 5" xfId="2669"/>
    <cellStyle name="Примечание 3 7 6" xfId="2670"/>
    <cellStyle name="Примечание 3 8" xfId="2671"/>
    <cellStyle name="Примечание 3 8 2" xfId="2672"/>
    <cellStyle name="Примечание 3 8 3" xfId="2673"/>
    <cellStyle name="Примечание 3 9" xfId="2674"/>
    <cellStyle name="Примечание 3 9 2" xfId="2675"/>
    <cellStyle name="Примечание 3 9 3" xfId="2676"/>
    <cellStyle name="Примечание 4" xfId="2677"/>
    <cellStyle name="Примечание 4 10" xfId="2678"/>
    <cellStyle name="Примечание 4 10 2" xfId="2679"/>
    <cellStyle name="Примечание 4 10 3" xfId="2680"/>
    <cellStyle name="Примечание 4 11" xfId="2681"/>
    <cellStyle name="Примечание 4 12" xfId="2682"/>
    <cellStyle name="Примечание 4 2" xfId="2683"/>
    <cellStyle name="Примечание 4 2 2" xfId="2684"/>
    <cellStyle name="Примечание 4 2 2 2" xfId="2685"/>
    <cellStyle name="Примечание 4 2 2 2 2" xfId="2686"/>
    <cellStyle name="Примечание 4 2 2 2 3" xfId="2687"/>
    <cellStyle name="Примечание 4 2 2 3" xfId="2688"/>
    <cellStyle name="Примечание 4 2 2 3 2" xfId="2689"/>
    <cellStyle name="Примечание 4 2 2 3 3" xfId="2690"/>
    <cellStyle name="Примечание 4 2 2 4" xfId="2691"/>
    <cellStyle name="Примечание 4 2 2 4 2" xfId="2692"/>
    <cellStyle name="Примечание 4 2 2 4 3" xfId="2693"/>
    <cellStyle name="Примечание 4 2 2 5" xfId="2694"/>
    <cellStyle name="Примечание 4 2 2 6" xfId="2695"/>
    <cellStyle name="Примечание 4 2 3" xfId="2696"/>
    <cellStyle name="Примечание 4 2 3 2" xfId="2697"/>
    <cellStyle name="Примечание 4 2 3 2 2" xfId="2698"/>
    <cellStyle name="Примечание 4 2 3 2 3" xfId="2699"/>
    <cellStyle name="Примечание 4 2 3 3" xfId="2700"/>
    <cellStyle name="Примечание 4 2 3 3 2" xfId="2701"/>
    <cellStyle name="Примечание 4 2 3 3 3" xfId="2702"/>
    <cellStyle name="Примечание 4 2 3 4" xfId="2703"/>
    <cellStyle name="Примечание 4 2 3 4 2" xfId="2704"/>
    <cellStyle name="Примечание 4 2 3 4 3" xfId="2705"/>
    <cellStyle name="Примечание 4 2 3 5" xfId="2706"/>
    <cellStyle name="Примечание 4 2 3 6" xfId="2707"/>
    <cellStyle name="Примечание 4 2 4" xfId="2708"/>
    <cellStyle name="Примечание 4 2 4 2" xfId="2709"/>
    <cellStyle name="Примечание 4 2 4 2 2" xfId="2710"/>
    <cellStyle name="Примечание 4 2 4 2 3" xfId="2711"/>
    <cellStyle name="Примечание 4 2 4 3" xfId="2712"/>
    <cellStyle name="Примечание 4 2 4 3 2" xfId="2713"/>
    <cellStyle name="Примечание 4 2 4 3 3" xfId="2714"/>
    <cellStyle name="Примечание 4 2 4 4" xfId="2715"/>
    <cellStyle name="Примечание 4 2 4 4 2" xfId="2716"/>
    <cellStyle name="Примечание 4 2 4 4 3" xfId="2717"/>
    <cellStyle name="Примечание 4 2 4 5" xfId="2718"/>
    <cellStyle name="Примечание 4 2 4 6" xfId="2719"/>
    <cellStyle name="Примечание 4 2 5" xfId="2720"/>
    <cellStyle name="Примечание 4 2 5 2" xfId="2721"/>
    <cellStyle name="Примечание 4 2 5 3" xfId="2722"/>
    <cellStyle name="Примечание 4 2 6" xfId="2723"/>
    <cellStyle name="Примечание 4 2 6 2" xfId="2724"/>
    <cellStyle name="Примечание 4 2 6 3" xfId="2725"/>
    <cellStyle name="Примечание 4 2 7" xfId="2726"/>
    <cellStyle name="Примечание 4 2 7 2" xfId="2727"/>
    <cellStyle name="Примечание 4 2 7 3" xfId="2728"/>
    <cellStyle name="Примечание 4 2 8" xfId="2729"/>
    <cellStyle name="Примечание 4 2 9" xfId="2730"/>
    <cellStyle name="Примечание 4 3" xfId="2731"/>
    <cellStyle name="Примечание 4 3 2" xfId="2732"/>
    <cellStyle name="Примечание 4 3 2 2" xfId="2733"/>
    <cellStyle name="Примечание 4 3 2 2 2" xfId="2734"/>
    <cellStyle name="Примечание 4 3 2 2 3" xfId="2735"/>
    <cellStyle name="Примечание 4 3 2 3" xfId="2736"/>
    <cellStyle name="Примечание 4 3 2 3 2" xfId="2737"/>
    <cellStyle name="Примечание 4 3 2 3 3" xfId="2738"/>
    <cellStyle name="Примечание 4 3 2 4" xfId="2739"/>
    <cellStyle name="Примечание 4 3 2 4 2" xfId="2740"/>
    <cellStyle name="Примечание 4 3 2 4 3" xfId="2741"/>
    <cellStyle name="Примечание 4 3 2 5" xfId="2742"/>
    <cellStyle name="Примечание 4 3 2 6" xfId="2743"/>
    <cellStyle name="Примечание 4 3 3" xfId="2744"/>
    <cellStyle name="Примечание 4 3 3 2" xfId="2745"/>
    <cellStyle name="Примечание 4 3 3 2 2" xfId="2746"/>
    <cellStyle name="Примечание 4 3 3 2 3" xfId="2747"/>
    <cellStyle name="Примечание 4 3 3 3" xfId="2748"/>
    <cellStyle name="Примечание 4 3 3 3 2" xfId="2749"/>
    <cellStyle name="Примечание 4 3 3 3 3" xfId="2750"/>
    <cellStyle name="Примечание 4 3 3 4" xfId="2751"/>
    <cellStyle name="Примечание 4 3 3 4 2" xfId="2752"/>
    <cellStyle name="Примечание 4 3 3 4 3" xfId="2753"/>
    <cellStyle name="Примечание 4 3 3 5" xfId="2754"/>
    <cellStyle name="Примечание 4 3 3 6" xfId="2755"/>
    <cellStyle name="Примечание 4 3 4" xfId="2756"/>
    <cellStyle name="Примечание 4 3 4 2" xfId="2757"/>
    <cellStyle name="Примечание 4 3 4 2 2" xfId="2758"/>
    <cellStyle name="Примечание 4 3 4 2 3" xfId="2759"/>
    <cellStyle name="Примечание 4 3 4 3" xfId="2760"/>
    <cellStyle name="Примечание 4 3 4 3 2" xfId="2761"/>
    <cellStyle name="Примечание 4 3 4 3 3" xfId="2762"/>
    <cellStyle name="Примечание 4 3 4 4" xfId="2763"/>
    <cellStyle name="Примечание 4 3 4 4 2" xfId="2764"/>
    <cellStyle name="Примечание 4 3 4 4 3" xfId="2765"/>
    <cellStyle name="Примечание 4 3 4 5" xfId="2766"/>
    <cellStyle name="Примечание 4 3 4 6" xfId="2767"/>
    <cellStyle name="Примечание 4 3 5" xfId="2768"/>
    <cellStyle name="Примечание 4 3 5 2" xfId="2769"/>
    <cellStyle name="Примечание 4 3 5 3" xfId="2770"/>
    <cellStyle name="Примечание 4 3 6" xfId="2771"/>
    <cellStyle name="Примечание 4 3 6 2" xfId="2772"/>
    <cellStyle name="Примечание 4 3 6 3" xfId="2773"/>
    <cellStyle name="Примечание 4 3 7" xfId="2774"/>
    <cellStyle name="Примечание 4 3 7 2" xfId="2775"/>
    <cellStyle name="Примечание 4 3 7 3" xfId="2776"/>
    <cellStyle name="Примечание 4 3 8" xfId="2777"/>
    <cellStyle name="Примечание 4 3 9" xfId="2778"/>
    <cellStyle name="Примечание 4 4" xfId="2779"/>
    <cellStyle name="Примечание 4 4 2" xfId="2780"/>
    <cellStyle name="Примечание 4 4 2 2" xfId="2781"/>
    <cellStyle name="Примечание 4 4 2 2 2" xfId="2782"/>
    <cellStyle name="Примечание 4 4 2 2 3" xfId="2783"/>
    <cellStyle name="Примечание 4 4 2 3" xfId="2784"/>
    <cellStyle name="Примечание 4 4 2 3 2" xfId="2785"/>
    <cellStyle name="Примечание 4 4 2 3 3" xfId="2786"/>
    <cellStyle name="Примечание 4 4 2 4" xfId="2787"/>
    <cellStyle name="Примечание 4 4 2 4 2" xfId="2788"/>
    <cellStyle name="Примечание 4 4 2 4 3" xfId="2789"/>
    <cellStyle name="Примечание 4 4 2 5" xfId="2790"/>
    <cellStyle name="Примечание 4 4 2 6" xfId="2791"/>
    <cellStyle name="Примечание 4 4 3" xfId="2792"/>
    <cellStyle name="Примечание 4 4 3 2" xfId="2793"/>
    <cellStyle name="Примечание 4 4 3 2 2" xfId="2794"/>
    <cellStyle name="Примечание 4 4 3 2 3" xfId="2795"/>
    <cellStyle name="Примечание 4 4 3 3" xfId="2796"/>
    <cellStyle name="Примечание 4 4 3 3 2" xfId="2797"/>
    <cellStyle name="Примечание 4 4 3 3 3" xfId="2798"/>
    <cellStyle name="Примечание 4 4 3 4" xfId="2799"/>
    <cellStyle name="Примечание 4 4 3 4 2" xfId="2800"/>
    <cellStyle name="Примечание 4 4 3 4 3" xfId="2801"/>
    <cellStyle name="Примечание 4 4 3 5" xfId="2802"/>
    <cellStyle name="Примечание 4 4 3 6" xfId="2803"/>
    <cellStyle name="Примечание 4 4 4" xfId="2804"/>
    <cellStyle name="Примечание 4 4 4 2" xfId="2805"/>
    <cellStyle name="Примечание 4 4 4 2 2" xfId="2806"/>
    <cellStyle name="Примечание 4 4 4 2 3" xfId="2807"/>
    <cellStyle name="Примечание 4 4 4 3" xfId="2808"/>
    <cellStyle name="Примечание 4 4 4 3 2" xfId="2809"/>
    <cellStyle name="Примечание 4 4 4 3 3" xfId="2810"/>
    <cellStyle name="Примечание 4 4 4 4" xfId="2811"/>
    <cellStyle name="Примечание 4 4 4 4 2" xfId="2812"/>
    <cellStyle name="Примечание 4 4 4 4 3" xfId="2813"/>
    <cellStyle name="Примечание 4 4 4 5" xfId="2814"/>
    <cellStyle name="Примечание 4 4 4 6" xfId="2815"/>
    <cellStyle name="Примечание 4 4 5" xfId="2816"/>
    <cellStyle name="Примечание 4 4 5 2" xfId="2817"/>
    <cellStyle name="Примечание 4 4 5 3" xfId="2818"/>
    <cellStyle name="Примечание 4 4 6" xfId="2819"/>
    <cellStyle name="Примечание 4 4 6 2" xfId="2820"/>
    <cellStyle name="Примечание 4 4 6 3" xfId="2821"/>
    <cellStyle name="Примечание 4 4 7" xfId="2822"/>
    <cellStyle name="Примечание 4 4 7 2" xfId="2823"/>
    <cellStyle name="Примечание 4 4 7 3" xfId="2824"/>
    <cellStyle name="Примечание 4 4 8" xfId="2825"/>
    <cellStyle name="Примечание 4 4 9" xfId="2826"/>
    <cellStyle name="Примечание 4 5" xfId="2827"/>
    <cellStyle name="Примечание 4 5 2" xfId="2828"/>
    <cellStyle name="Примечание 4 5 2 2" xfId="2829"/>
    <cellStyle name="Примечание 4 5 2 3" xfId="2830"/>
    <cellStyle name="Примечание 4 5 3" xfId="2831"/>
    <cellStyle name="Примечание 4 5 3 2" xfId="2832"/>
    <cellStyle name="Примечание 4 5 3 3" xfId="2833"/>
    <cellStyle name="Примечание 4 5 4" xfId="2834"/>
    <cellStyle name="Примечание 4 5 4 2" xfId="2835"/>
    <cellStyle name="Примечание 4 5 4 3" xfId="2836"/>
    <cellStyle name="Примечание 4 5 5" xfId="2837"/>
    <cellStyle name="Примечание 4 5 6" xfId="2838"/>
    <cellStyle name="Примечание 4 6" xfId="2839"/>
    <cellStyle name="Примечание 4 6 2" xfId="2840"/>
    <cellStyle name="Примечание 4 6 2 2" xfId="2841"/>
    <cellStyle name="Примечание 4 6 2 3" xfId="2842"/>
    <cellStyle name="Примечание 4 6 3" xfId="2843"/>
    <cellStyle name="Примечание 4 6 3 2" xfId="2844"/>
    <cellStyle name="Примечание 4 6 3 3" xfId="2845"/>
    <cellStyle name="Примечание 4 6 4" xfId="2846"/>
    <cellStyle name="Примечание 4 6 4 2" xfId="2847"/>
    <cellStyle name="Примечание 4 6 4 3" xfId="2848"/>
    <cellStyle name="Примечание 4 6 5" xfId="2849"/>
    <cellStyle name="Примечание 4 6 6" xfId="2850"/>
    <cellStyle name="Примечание 4 7" xfId="2851"/>
    <cellStyle name="Примечание 4 7 2" xfId="2852"/>
    <cellStyle name="Примечание 4 7 2 2" xfId="2853"/>
    <cellStyle name="Примечание 4 7 2 3" xfId="2854"/>
    <cellStyle name="Примечание 4 7 3" xfId="2855"/>
    <cellStyle name="Примечание 4 7 3 2" xfId="2856"/>
    <cellStyle name="Примечание 4 7 3 3" xfId="2857"/>
    <cellStyle name="Примечание 4 7 4" xfId="2858"/>
    <cellStyle name="Примечание 4 7 4 2" xfId="2859"/>
    <cellStyle name="Примечание 4 7 4 3" xfId="2860"/>
    <cellStyle name="Примечание 4 7 5" xfId="2861"/>
    <cellStyle name="Примечание 4 7 6" xfId="2862"/>
    <cellStyle name="Примечание 4 8" xfId="2863"/>
    <cellStyle name="Примечание 4 8 2" xfId="2864"/>
    <cellStyle name="Примечание 4 8 3" xfId="2865"/>
    <cellStyle name="Примечание 4 9" xfId="2866"/>
    <cellStyle name="Примечание 4 9 2" xfId="2867"/>
    <cellStyle name="Примечание 4 9 3" xfId="2868"/>
    <cellStyle name="Примечание 5" xfId="2869"/>
    <cellStyle name="Примечание 5 10" xfId="2870"/>
    <cellStyle name="Примечание 5 11" xfId="2871"/>
    <cellStyle name="Примечание 5 2" xfId="2872"/>
    <cellStyle name="Примечание 5 2 2" xfId="2873"/>
    <cellStyle name="Примечание 5 2 2 2" xfId="2874"/>
    <cellStyle name="Примечание 5 2 2 2 2" xfId="2875"/>
    <cellStyle name="Примечание 5 2 2 2 3" xfId="2876"/>
    <cellStyle name="Примечание 5 2 2 3" xfId="2877"/>
    <cellStyle name="Примечание 5 2 2 3 2" xfId="2878"/>
    <cellStyle name="Примечание 5 2 2 3 3" xfId="2879"/>
    <cellStyle name="Примечание 5 2 2 4" xfId="2880"/>
    <cellStyle name="Примечание 5 2 2 4 2" xfId="2881"/>
    <cellStyle name="Примечание 5 2 2 4 3" xfId="2882"/>
    <cellStyle name="Примечание 5 2 2 5" xfId="2883"/>
    <cellStyle name="Примечание 5 2 2 6" xfId="2884"/>
    <cellStyle name="Примечание 5 2 3" xfId="2885"/>
    <cellStyle name="Примечание 5 2 3 2" xfId="2886"/>
    <cellStyle name="Примечание 5 2 3 2 2" xfId="2887"/>
    <cellStyle name="Примечание 5 2 3 2 3" xfId="2888"/>
    <cellStyle name="Примечание 5 2 3 3" xfId="2889"/>
    <cellStyle name="Примечание 5 2 3 3 2" xfId="2890"/>
    <cellStyle name="Примечание 5 2 3 3 3" xfId="2891"/>
    <cellStyle name="Примечание 5 2 3 4" xfId="2892"/>
    <cellStyle name="Примечание 5 2 3 4 2" xfId="2893"/>
    <cellStyle name="Примечание 5 2 3 4 3" xfId="2894"/>
    <cellStyle name="Примечание 5 2 3 5" xfId="2895"/>
    <cellStyle name="Примечание 5 2 3 6" xfId="2896"/>
    <cellStyle name="Примечание 5 2 4" xfId="2897"/>
    <cellStyle name="Примечание 5 2 4 2" xfId="2898"/>
    <cellStyle name="Примечание 5 2 4 2 2" xfId="2899"/>
    <cellStyle name="Примечание 5 2 4 2 3" xfId="2900"/>
    <cellStyle name="Примечание 5 2 4 3" xfId="2901"/>
    <cellStyle name="Примечание 5 2 4 3 2" xfId="2902"/>
    <cellStyle name="Примечание 5 2 4 3 3" xfId="2903"/>
    <cellStyle name="Примечание 5 2 4 4" xfId="2904"/>
    <cellStyle name="Примечание 5 2 4 4 2" xfId="2905"/>
    <cellStyle name="Примечание 5 2 4 4 3" xfId="2906"/>
    <cellStyle name="Примечание 5 2 4 5" xfId="2907"/>
    <cellStyle name="Примечание 5 2 4 6" xfId="2908"/>
    <cellStyle name="Примечание 5 2 5" xfId="2909"/>
    <cellStyle name="Примечание 5 2 5 2" xfId="2910"/>
    <cellStyle name="Примечание 5 2 5 3" xfId="2911"/>
    <cellStyle name="Примечание 5 2 6" xfId="2912"/>
    <cellStyle name="Примечание 5 2 6 2" xfId="2913"/>
    <cellStyle name="Примечание 5 2 6 3" xfId="2914"/>
    <cellStyle name="Примечание 5 2 7" xfId="2915"/>
    <cellStyle name="Примечание 5 2 7 2" xfId="2916"/>
    <cellStyle name="Примечание 5 2 7 3" xfId="2917"/>
    <cellStyle name="Примечание 5 2 8" xfId="2918"/>
    <cellStyle name="Примечание 5 2 9" xfId="2919"/>
    <cellStyle name="Примечание 5 3" xfId="2920"/>
    <cellStyle name="Примечание 5 3 2" xfId="2921"/>
    <cellStyle name="Примечание 5 3 2 2" xfId="2922"/>
    <cellStyle name="Примечание 5 3 2 2 2" xfId="2923"/>
    <cellStyle name="Примечание 5 3 2 2 3" xfId="2924"/>
    <cellStyle name="Примечание 5 3 2 3" xfId="2925"/>
    <cellStyle name="Примечание 5 3 2 3 2" xfId="2926"/>
    <cellStyle name="Примечание 5 3 2 3 3" xfId="2927"/>
    <cellStyle name="Примечание 5 3 2 4" xfId="2928"/>
    <cellStyle name="Примечание 5 3 2 4 2" xfId="2929"/>
    <cellStyle name="Примечание 5 3 2 4 3" xfId="2930"/>
    <cellStyle name="Примечание 5 3 2 5" xfId="2931"/>
    <cellStyle name="Примечание 5 3 2 6" xfId="2932"/>
    <cellStyle name="Примечание 5 3 3" xfId="2933"/>
    <cellStyle name="Примечание 5 3 3 2" xfId="2934"/>
    <cellStyle name="Примечание 5 3 3 2 2" xfId="2935"/>
    <cellStyle name="Примечание 5 3 3 2 3" xfId="2936"/>
    <cellStyle name="Примечание 5 3 3 3" xfId="2937"/>
    <cellStyle name="Примечание 5 3 3 3 2" xfId="2938"/>
    <cellStyle name="Примечание 5 3 3 3 3" xfId="2939"/>
    <cellStyle name="Примечание 5 3 3 4" xfId="2940"/>
    <cellStyle name="Примечание 5 3 3 4 2" xfId="2941"/>
    <cellStyle name="Примечание 5 3 3 4 3" xfId="2942"/>
    <cellStyle name="Примечание 5 3 3 5" xfId="2943"/>
    <cellStyle name="Примечание 5 3 3 6" xfId="2944"/>
    <cellStyle name="Примечание 5 3 4" xfId="2945"/>
    <cellStyle name="Примечание 5 3 4 2" xfId="2946"/>
    <cellStyle name="Примечание 5 3 4 2 2" xfId="2947"/>
    <cellStyle name="Примечание 5 3 4 2 3" xfId="2948"/>
    <cellStyle name="Примечание 5 3 4 3" xfId="2949"/>
    <cellStyle name="Примечание 5 3 4 3 2" xfId="2950"/>
    <cellStyle name="Примечание 5 3 4 3 3" xfId="2951"/>
    <cellStyle name="Примечание 5 3 4 4" xfId="2952"/>
    <cellStyle name="Примечание 5 3 4 4 2" xfId="2953"/>
    <cellStyle name="Примечание 5 3 4 4 3" xfId="2954"/>
    <cellStyle name="Примечание 5 3 4 5" xfId="2955"/>
    <cellStyle name="Примечание 5 3 4 6" xfId="2956"/>
    <cellStyle name="Примечание 5 3 5" xfId="2957"/>
    <cellStyle name="Примечание 5 3 5 2" xfId="2958"/>
    <cellStyle name="Примечание 5 3 5 3" xfId="2959"/>
    <cellStyle name="Примечание 5 3 6" xfId="2960"/>
    <cellStyle name="Примечание 5 3 6 2" xfId="2961"/>
    <cellStyle name="Примечание 5 3 6 3" xfId="2962"/>
    <cellStyle name="Примечание 5 3 7" xfId="2963"/>
    <cellStyle name="Примечание 5 3 7 2" xfId="2964"/>
    <cellStyle name="Примечание 5 3 7 3" xfId="2965"/>
    <cellStyle name="Примечание 5 3 8" xfId="2966"/>
    <cellStyle name="Примечание 5 3 9" xfId="2967"/>
    <cellStyle name="Примечание 5 4" xfId="2968"/>
    <cellStyle name="Примечание 5 4 2" xfId="2969"/>
    <cellStyle name="Примечание 5 4 2 2" xfId="2970"/>
    <cellStyle name="Примечание 5 4 2 3" xfId="2971"/>
    <cellStyle name="Примечание 5 4 3" xfId="2972"/>
    <cellStyle name="Примечание 5 4 3 2" xfId="2973"/>
    <cellStyle name="Примечание 5 4 3 3" xfId="2974"/>
    <cellStyle name="Примечание 5 4 4" xfId="2975"/>
    <cellStyle name="Примечание 5 4 4 2" xfId="2976"/>
    <cellStyle name="Примечание 5 4 4 3" xfId="2977"/>
    <cellStyle name="Примечание 5 4 5" xfId="2978"/>
    <cellStyle name="Примечание 5 4 6" xfId="2979"/>
    <cellStyle name="Примечание 5 5" xfId="2980"/>
    <cellStyle name="Примечание 5 5 2" xfId="2981"/>
    <cellStyle name="Примечание 5 5 2 2" xfId="2982"/>
    <cellStyle name="Примечание 5 5 2 3" xfId="2983"/>
    <cellStyle name="Примечание 5 5 3" xfId="2984"/>
    <cellStyle name="Примечание 5 5 3 2" xfId="2985"/>
    <cellStyle name="Примечание 5 5 3 3" xfId="2986"/>
    <cellStyle name="Примечание 5 5 4" xfId="2987"/>
    <cellStyle name="Примечание 5 5 4 2" xfId="2988"/>
    <cellStyle name="Примечание 5 5 4 3" xfId="2989"/>
    <cellStyle name="Примечание 5 5 5" xfId="2990"/>
    <cellStyle name="Примечание 5 5 6" xfId="2991"/>
    <cellStyle name="Примечание 5 6" xfId="2992"/>
    <cellStyle name="Примечание 5 6 2" xfId="2993"/>
    <cellStyle name="Примечание 5 6 2 2" xfId="2994"/>
    <cellStyle name="Примечание 5 6 2 3" xfId="2995"/>
    <cellStyle name="Примечание 5 6 3" xfId="2996"/>
    <cellStyle name="Примечание 5 6 3 2" xfId="2997"/>
    <cellStyle name="Примечание 5 6 3 3" xfId="2998"/>
    <cellStyle name="Примечание 5 6 4" xfId="2999"/>
    <cellStyle name="Примечание 5 6 4 2" xfId="3000"/>
    <cellStyle name="Примечание 5 6 4 3" xfId="3001"/>
    <cellStyle name="Примечание 5 6 5" xfId="3002"/>
    <cellStyle name="Примечание 5 6 6" xfId="3003"/>
    <cellStyle name="Примечание 5 7" xfId="3004"/>
    <cellStyle name="Примечание 5 7 2" xfId="3005"/>
    <cellStyle name="Примечание 5 7 3" xfId="3006"/>
    <cellStyle name="Примечание 5 8" xfId="3007"/>
    <cellStyle name="Примечание 5 8 2" xfId="3008"/>
    <cellStyle name="Примечание 5 8 3" xfId="3009"/>
    <cellStyle name="Примечание 5 9" xfId="3010"/>
    <cellStyle name="Примечание 5 9 2" xfId="3011"/>
    <cellStyle name="Примечание 5 9 3" xfId="3012"/>
    <cellStyle name="Примечание 6" xfId="3013"/>
    <cellStyle name="Примечание 6 10" xfId="3014"/>
    <cellStyle name="Примечание 6 2" xfId="3015"/>
    <cellStyle name="Примечание 6 2 2" xfId="3016"/>
    <cellStyle name="Примечание 6 2 2 2" xfId="3017"/>
    <cellStyle name="Примечание 6 2 2 2 2" xfId="3018"/>
    <cellStyle name="Примечание 6 2 2 2 3" xfId="3019"/>
    <cellStyle name="Примечание 6 2 2 3" xfId="3020"/>
    <cellStyle name="Примечание 6 2 2 3 2" xfId="3021"/>
    <cellStyle name="Примечание 6 2 2 3 3" xfId="3022"/>
    <cellStyle name="Примечание 6 2 2 4" xfId="3023"/>
    <cellStyle name="Примечание 6 2 2 4 2" xfId="3024"/>
    <cellStyle name="Примечание 6 2 2 4 3" xfId="3025"/>
    <cellStyle name="Примечание 6 2 2 5" xfId="3026"/>
    <cellStyle name="Примечание 6 2 2 6" xfId="3027"/>
    <cellStyle name="Примечание 6 2 3" xfId="3028"/>
    <cellStyle name="Примечание 6 2 3 2" xfId="3029"/>
    <cellStyle name="Примечание 6 2 3 2 2" xfId="3030"/>
    <cellStyle name="Примечание 6 2 3 2 3" xfId="3031"/>
    <cellStyle name="Примечание 6 2 3 3" xfId="3032"/>
    <cellStyle name="Примечание 6 2 3 3 2" xfId="3033"/>
    <cellStyle name="Примечание 6 2 3 3 3" xfId="3034"/>
    <cellStyle name="Примечание 6 2 3 4" xfId="3035"/>
    <cellStyle name="Примечание 6 2 3 4 2" xfId="3036"/>
    <cellStyle name="Примечание 6 2 3 4 3" xfId="3037"/>
    <cellStyle name="Примечание 6 2 3 5" xfId="3038"/>
    <cellStyle name="Примечание 6 2 3 6" xfId="3039"/>
    <cellStyle name="Примечание 6 2 4" xfId="3040"/>
    <cellStyle name="Примечание 6 2 4 2" xfId="3041"/>
    <cellStyle name="Примечание 6 2 4 2 2" xfId="3042"/>
    <cellStyle name="Примечание 6 2 4 2 3" xfId="3043"/>
    <cellStyle name="Примечание 6 2 4 3" xfId="3044"/>
    <cellStyle name="Примечание 6 2 4 3 2" xfId="3045"/>
    <cellStyle name="Примечание 6 2 4 3 3" xfId="3046"/>
    <cellStyle name="Примечание 6 2 4 4" xfId="3047"/>
    <cellStyle name="Примечание 6 2 4 4 2" xfId="3048"/>
    <cellStyle name="Примечание 6 2 4 4 3" xfId="3049"/>
    <cellStyle name="Примечание 6 2 4 5" xfId="3050"/>
    <cellStyle name="Примечание 6 2 4 6" xfId="3051"/>
    <cellStyle name="Примечание 6 2 5" xfId="3052"/>
    <cellStyle name="Примечание 6 2 5 2" xfId="3053"/>
    <cellStyle name="Примечание 6 2 5 3" xfId="3054"/>
    <cellStyle name="Примечание 6 2 6" xfId="3055"/>
    <cellStyle name="Примечание 6 2 6 2" xfId="3056"/>
    <cellStyle name="Примечание 6 2 6 3" xfId="3057"/>
    <cellStyle name="Примечание 6 2 7" xfId="3058"/>
    <cellStyle name="Примечание 6 2 7 2" xfId="3059"/>
    <cellStyle name="Примечание 6 2 7 3" xfId="3060"/>
    <cellStyle name="Примечание 6 2 8" xfId="3061"/>
    <cellStyle name="Примечание 6 2 9" xfId="3062"/>
    <cellStyle name="Примечание 6 3" xfId="3063"/>
    <cellStyle name="Примечание 6 3 2" xfId="3064"/>
    <cellStyle name="Примечание 6 3 2 2" xfId="3065"/>
    <cellStyle name="Примечание 6 3 2 3" xfId="3066"/>
    <cellStyle name="Примечание 6 3 3" xfId="3067"/>
    <cellStyle name="Примечание 6 3 3 2" xfId="3068"/>
    <cellStyle name="Примечание 6 3 3 3" xfId="3069"/>
    <cellStyle name="Примечание 6 3 4" xfId="3070"/>
    <cellStyle name="Примечание 6 3 4 2" xfId="3071"/>
    <cellStyle name="Примечание 6 3 4 3" xfId="3072"/>
    <cellStyle name="Примечание 6 3 5" xfId="3073"/>
    <cellStyle name="Примечание 6 3 6" xfId="3074"/>
    <cellStyle name="Примечание 6 4" xfId="3075"/>
    <cellStyle name="Примечание 6 4 2" xfId="3076"/>
    <cellStyle name="Примечание 6 4 2 2" xfId="3077"/>
    <cellStyle name="Примечание 6 4 2 3" xfId="3078"/>
    <cellStyle name="Примечание 6 4 3" xfId="3079"/>
    <cellStyle name="Примечание 6 4 3 2" xfId="3080"/>
    <cellStyle name="Примечание 6 4 3 3" xfId="3081"/>
    <cellStyle name="Примечание 6 4 4" xfId="3082"/>
    <cellStyle name="Примечание 6 4 4 2" xfId="3083"/>
    <cellStyle name="Примечание 6 4 4 3" xfId="3084"/>
    <cellStyle name="Примечание 6 4 5" xfId="3085"/>
    <cellStyle name="Примечание 6 4 6" xfId="3086"/>
    <cellStyle name="Примечание 6 5" xfId="3087"/>
    <cellStyle name="Примечание 6 5 2" xfId="3088"/>
    <cellStyle name="Примечание 6 5 2 2" xfId="3089"/>
    <cellStyle name="Примечание 6 5 2 3" xfId="3090"/>
    <cellStyle name="Примечание 6 5 3" xfId="3091"/>
    <cellStyle name="Примечание 6 5 3 2" xfId="3092"/>
    <cellStyle name="Примечание 6 5 3 3" xfId="3093"/>
    <cellStyle name="Примечание 6 5 4" xfId="3094"/>
    <cellStyle name="Примечание 6 5 4 2" xfId="3095"/>
    <cellStyle name="Примечание 6 5 4 3" xfId="3096"/>
    <cellStyle name="Примечание 6 5 5" xfId="3097"/>
    <cellStyle name="Примечание 6 5 6" xfId="3098"/>
    <cellStyle name="Примечание 6 6" xfId="3099"/>
    <cellStyle name="Примечание 6 6 2" xfId="3100"/>
    <cellStyle name="Примечание 6 6 3" xfId="3101"/>
    <cellStyle name="Примечание 6 7" xfId="3102"/>
    <cellStyle name="Примечание 6 7 2" xfId="3103"/>
    <cellStyle name="Примечание 6 7 3" xfId="3104"/>
    <cellStyle name="Примечание 6 8" xfId="3105"/>
    <cellStyle name="Примечание 6 8 2" xfId="3106"/>
    <cellStyle name="Примечание 6 8 3" xfId="3107"/>
    <cellStyle name="Примечание 6 9" xfId="3108"/>
    <cellStyle name="Примечание 7" xfId="3109"/>
    <cellStyle name="Примечание 7 2" xfId="3110"/>
    <cellStyle name="Примечание 7 2 2" xfId="3111"/>
    <cellStyle name="Примечание 7 2 2 2" xfId="3112"/>
    <cellStyle name="Примечание 7 2 2 3" xfId="3113"/>
    <cellStyle name="Примечание 7 2 3" xfId="3114"/>
    <cellStyle name="Примечание 7 2 3 2" xfId="3115"/>
    <cellStyle name="Примечание 7 2 3 3" xfId="3116"/>
    <cellStyle name="Примечание 7 2 4" xfId="3117"/>
    <cellStyle name="Примечание 7 2 4 2" xfId="3118"/>
    <cellStyle name="Примечание 7 2 4 3" xfId="3119"/>
    <cellStyle name="Примечание 7 2 5" xfId="3120"/>
    <cellStyle name="Примечание 7 2 6" xfId="3121"/>
    <cellStyle name="Примечание 7 3" xfId="3122"/>
    <cellStyle name="Примечание 7 3 2" xfId="3123"/>
    <cellStyle name="Примечание 7 3 2 2" xfId="3124"/>
    <cellStyle name="Примечание 7 3 2 3" xfId="3125"/>
    <cellStyle name="Примечание 7 3 3" xfId="3126"/>
    <cellStyle name="Примечание 7 3 3 2" xfId="3127"/>
    <cellStyle name="Примечание 7 3 3 3" xfId="3128"/>
    <cellStyle name="Примечание 7 3 4" xfId="3129"/>
    <cellStyle name="Примечание 7 3 4 2" xfId="3130"/>
    <cellStyle name="Примечание 7 3 4 3" xfId="3131"/>
    <cellStyle name="Примечание 7 3 5" xfId="3132"/>
    <cellStyle name="Примечание 7 3 6" xfId="3133"/>
    <cellStyle name="Примечание 7 4" xfId="3134"/>
    <cellStyle name="Примечание 7 4 2" xfId="3135"/>
    <cellStyle name="Примечание 7 4 2 2" xfId="3136"/>
    <cellStyle name="Примечание 7 4 2 3" xfId="3137"/>
    <cellStyle name="Примечание 7 4 3" xfId="3138"/>
    <cellStyle name="Примечание 7 4 3 2" xfId="3139"/>
    <cellStyle name="Примечание 7 4 3 3" xfId="3140"/>
    <cellStyle name="Примечание 7 4 4" xfId="3141"/>
    <cellStyle name="Примечание 7 4 4 2" xfId="3142"/>
    <cellStyle name="Примечание 7 4 4 3" xfId="3143"/>
    <cellStyle name="Примечание 7 4 5" xfId="3144"/>
    <cellStyle name="Примечание 7 4 6" xfId="3145"/>
    <cellStyle name="Примечание 7 5" xfId="3146"/>
    <cellStyle name="Примечание 7 5 2" xfId="3147"/>
    <cellStyle name="Примечание 7 5 3" xfId="3148"/>
    <cellStyle name="Примечание 7 6" xfId="3149"/>
    <cellStyle name="Примечание 7 6 2" xfId="3150"/>
    <cellStyle name="Примечание 7 6 3" xfId="3151"/>
    <cellStyle name="Примечание 7 7" xfId="3152"/>
    <cellStyle name="Примечание 7 7 2" xfId="3153"/>
    <cellStyle name="Примечание 7 7 3" xfId="3154"/>
    <cellStyle name="Примечание 7 8" xfId="3155"/>
    <cellStyle name="Примечание 7 9" xfId="3156"/>
    <cellStyle name="Примечание 8" xfId="3157"/>
    <cellStyle name="Примечание 8 2" xfId="3158"/>
    <cellStyle name="Примечание 8 2 2" xfId="3159"/>
    <cellStyle name="Примечание 8 2 3" xfId="3160"/>
    <cellStyle name="Примечание 8 3" xfId="3161"/>
    <cellStyle name="Примечание 8 3 2" xfId="3162"/>
    <cellStyle name="Примечание 8 3 3" xfId="3163"/>
    <cellStyle name="Процентный" xfId="1" builtinId="5"/>
    <cellStyle name="Процентный 2" xfId="5"/>
    <cellStyle name="Процентный 2 2" xfId="3165"/>
    <cellStyle name="Процентный 2 2 2" xfId="3166"/>
    <cellStyle name="Процентный 2 3" xfId="3167"/>
    <cellStyle name="Процентный 2 4" xfId="3168"/>
    <cellStyle name="Процентный 2 5" xfId="3164"/>
    <cellStyle name="Процентный 3" xfId="3169"/>
    <cellStyle name="Процентный 3 2" xfId="3170"/>
    <cellStyle name="Процентный 3 2 2" xfId="3171"/>
    <cellStyle name="Процентный 3 2 2 2" xfId="3172"/>
    <cellStyle name="Процентный 3 2 3" xfId="3173"/>
    <cellStyle name="Процентный 3 3" xfId="3174"/>
    <cellStyle name="Процентный 3 3 2" xfId="3175"/>
    <cellStyle name="Процентный 3 4" xfId="3176"/>
    <cellStyle name="Процентный 3 5" xfId="3177"/>
    <cellStyle name="Процентный 4" xfId="3178"/>
    <cellStyle name="Райцентр" xfId="3179"/>
    <cellStyle name="Стандартный" xfId="3180"/>
    <cellStyle name="Стиль 1" xfId="3181"/>
    <cellStyle name="Стиль 1 2" xfId="3182"/>
    <cellStyle name="Стиль 1 2 2" xfId="3183"/>
    <cellStyle name="Стиль 1_ТЭО проекта 75% PON в СПб_v7_300610_принят за базу (75%)" xfId="3184"/>
    <cellStyle name="Тысячи [0]_PR_KOMPL" xfId="3185"/>
    <cellStyle name="Тысячи_Абонемент" xfId="3186"/>
    <cellStyle name="Финансовый 2" xfId="3187"/>
    <cellStyle name="Финансовый 2 2" xfId="3188"/>
    <cellStyle name="Финансовый 3" xfId="3189"/>
    <cellStyle name="Финансовый 3 2" xfId="3190"/>
    <cellStyle name="Финансовый 3 2 2" xfId="3191"/>
    <cellStyle name="Финансовый 3 2 2 2" xfId="3192"/>
    <cellStyle name="Финансовый 3 2 3" xfId="3193"/>
    <cellStyle name="Финансовый 3 3" xfId="3194"/>
    <cellStyle name="Финансовый 3 3 2" xfId="3195"/>
    <cellStyle name="Финансовый 3 4" xfId="3196"/>
    <cellStyle name="Финансовый 3 5" xfId="3197"/>
    <cellStyle name="Финансовый 4" xfId="3198"/>
    <cellStyle name="Финансовый 4 2" xfId="3199"/>
    <cellStyle name="Финансовый 5" xfId="3200"/>
    <cellStyle name="Финансовый 5 2" xfId="3201"/>
    <cellStyle name="Финансовый 5 3" xfId="3202"/>
    <cellStyle name="Финансовый 6" xfId="3203"/>
    <cellStyle name="Финансовый 6 2" xfId="3204"/>
    <cellStyle name="Финансовый 7" xfId="3205"/>
    <cellStyle name="Финансовый 8" xfId="3206"/>
    <cellStyle name="э" xfId="3207"/>
    <cellStyle name="э__ОборотКЗП2 для БО" xfId="3208"/>
    <cellStyle name="э__ОборотКЗП2 для БО_Invest_11_факт_март_для КОРРЕКТИРОВКИ ПЛАНА" xfId="3209"/>
    <cellStyle name="э_Inv" xfId="3210"/>
    <cellStyle name="э_Inv_Invest_11_факт_март_для КОРРЕКТИРОВКИ ПЛАНА" xfId="3211"/>
    <cellStyle name="э_Invest_11_факт_март_для КОРРЕКТИРОВКИ ПЛАНА" xfId="3212"/>
    <cellStyle name="э_PL вспомог" xfId="3213"/>
    <cellStyle name="э_PL_СЗТ_2007_08.11.06" xfId="3214"/>
    <cellStyle name="э_PL_СЗТ_2007_08.11.06_Invest_11_факт_март_для КОРРЕКТИРОВКИ ПЛАНА" xfId="3215"/>
    <cellStyle name="э_PL_СЗТ_4 кв 2006" xfId="3216"/>
    <cellStyle name="э_PL_СЗТ_4 кв 2006_Invest_11_факт_март_для КОРРЕКТИРОВКИ ПЛАНА" xfId="3217"/>
    <cellStyle name="э_Бюджет_2007" xfId="3218"/>
    <cellStyle name="э_Бюджет_2007_Invest_11_факт_март_для КОРРЕКТИРОВКИ ПЛАНА" xfId="3219"/>
    <cellStyle name="э_ГД" xfId="3220"/>
    <cellStyle name="э_ГД_Invest_11_факт_март_для КОРРЕКТИРОВКИ ПЛАНА" xfId="3221"/>
    <cellStyle name="э_Кор-ки Инв" xfId="3222"/>
    <cellStyle name="э_Кор-ки Инв_Invest_11_факт_март_для КОРРЕКТИРОВКИ ПЛАНА" xfId="3223"/>
    <cellStyle name="э_СЗТ" xfId="3224"/>
    <cellStyle name="э_СЗТ_Invest_11_факт_март_для КОРРЕКТИРОВКИ ПЛАНА" xfId="3225"/>
    <cellStyle name="э_Утвержденный бюджет 27.06.05_ПТС" xfId="3226"/>
    <cellStyle name="э_Утвержденный бюджет 27.06.05_ПТС_Invest_11_факт_март_для КОРРЕКТИРОВКИ ПЛАНА" xfId="3227"/>
    <cellStyle name="常规_IRAQI" xfId="3228"/>
  </cellStyles>
  <dxfs count="0"/>
  <tableStyles count="0" defaultTableStyle="TableStyleMedium2" defaultPivotStyle="PivotStyleLight16"/>
  <colors>
    <mruColors>
      <color rgb="FFCCFFCC"/>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5" tint="-0.249977111117893"/>
  </sheetPr>
  <dimension ref="A1:N128"/>
  <sheetViews>
    <sheetView tabSelected="1" zoomScale="90" zoomScaleNormal="90" workbookViewId="0">
      <pane ySplit="4" topLeftCell="A119" activePane="bottomLeft" state="frozen"/>
      <selection pane="bottomLeft" activeCell="E88" sqref="E88:F88"/>
    </sheetView>
  </sheetViews>
  <sheetFormatPr defaultRowHeight="15"/>
  <cols>
    <col min="1" max="1" width="7" customWidth="1"/>
    <col min="2" max="2" width="8.5703125" customWidth="1"/>
    <col min="3" max="3" width="37.5703125" customWidth="1"/>
    <col min="4" max="4" width="12.42578125" customWidth="1"/>
    <col min="5" max="5" width="46.42578125" customWidth="1"/>
    <col min="6" max="6" width="13.42578125" style="1" customWidth="1"/>
    <col min="7" max="7" width="13.42578125" customWidth="1"/>
    <col min="8" max="8" width="13.140625" customWidth="1"/>
    <col min="9" max="9" width="13.7109375" hidden="1" customWidth="1"/>
    <col min="10" max="10" width="17.85546875" style="93" customWidth="1"/>
    <col min="11" max="11" width="19.7109375" customWidth="1"/>
  </cols>
  <sheetData>
    <row r="1" spans="1:14" ht="18" customHeight="1">
      <c r="A1" s="3"/>
      <c r="B1" s="2"/>
      <c r="C1" s="2"/>
      <c r="D1" s="2"/>
      <c r="F1"/>
      <c r="I1" s="2"/>
      <c r="J1" s="92"/>
      <c r="K1" s="102" t="s">
        <v>223</v>
      </c>
      <c r="L1" s="2"/>
      <c r="M1" s="2"/>
      <c r="N1" s="2"/>
    </row>
    <row r="2" spans="1:14" ht="45" customHeight="1">
      <c r="A2" s="185" t="s">
        <v>174</v>
      </c>
      <c r="B2" s="186"/>
      <c r="C2" s="186"/>
      <c r="D2" s="186"/>
      <c r="E2" s="186"/>
      <c r="F2" s="186"/>
      <c r="G2" s="186"/>
      <c r="H2" s="186"/>
      <c r="I2" s="175"/>
      <c r="J2" s="175"/>
      <c r="K2" s="175"/>
      <c r="L2" s="2"/>
      <c r="M2" s="2"/>
      <c r="N2" s="2"/>
    </row>
    <row r="3" spans="1:14" s="1" customFormat="1" ht="21" customHeight="1">
      <c r="A3" s="98"/>
      <c r="B3" s="98"/>
      <c r="C3" s="98"/>
      <c r="D3" s="98"/>
      <c r="E3" s="98"/>
      <c r="F3" s="98"/>
      <c r="G3" s="98"/>
      <c r="H3" s="98"/>
      <c r="I3" s="2"/>
      <c r="J3" s="92"/>
      <c r="K3" s="2"/>
      <c r="L3" s="2"/>
      <c r="M3" s="2"/>
      <c r="N3" s="2"/>
    </row>
    <row r="4" spans="1:14" s="1" customFormat="1" ht="21" customHeight="1">
      <c r="A4" s="187" t="s">
        <v>222</v>
      </c>
      <c r="B4" s="188"/>
      <c r="C4" s="188"/>
      <c r="D4" s="188"/>
      <c r="E4" s="188"/>
      <c r="F4" s="99">
        <v>0</v>
      </c>
      <c r="G4" s="98"/>
      <c r="H4" s="98"/>
      <c r="I4" s="2"/>
      <c r="J4" s="92"/>
      <c r="K4" s="2"/>
      <c r="L4" s="2"/>
      <c r="M4" s="2"/>
      <c r="N4" s="2"/>
    </row>
    <row r="5" spans="1:14">
      <c r="A5" s="143"/>
      <c r="B5" s="143"/>
      <c r="C5" s="143"/>
      <c r="D5" s="143"/>
      <c r="E5" s="143"/>
      <c r="F5" s="143"/>
      <c r="G5" s="143"/>
      <c r="H5" s="143"/>
      <c r="I5" s="2"/>
      <c r="J5" s="92"/>
      <c r="K5" s="2"/>
      <c r="L5" s="2"/>
      <c r="M5" s="2"/>
      <c r="N5" s="2"/>
    </row>
    <row r="6" spans="1:14" ht="57.75" customHeight="1">
      <c r="A6" s="160" t="s">
        <v>186</v>
      </c>
      <c r="B6" s="160" t="s">
        <v>187</v>
      </c>
      <c r="C6" s="154" t="s">
        <v>0</v>
      </c>
      <c r="D6" s="155" t="s">
        <v>1</v>
      </c>
      <c r="E6" s="154" t="s">
        <v>2</v>
      </c>
      <c r="F6" s="156" t="s">
        <v>3</v>
      </c>
      <c r="G6" s="157"/>
      <c r="H6" s="158"/>
      <c r="I6" s="2"/>
      <c r="J6" s="172" t="s">
        <v>221</v>
      </c>
      <c r="K6" s="172"/>
      <c r="L6" s="2"/>
      <c r="M6" s="2"/>
      <c r="N6" s="2"/>
    </row>
    <row r="7" spans="1:14" ht="25.5">
      <c r="A7" s="160"/>
      <c r="B7" s="160"/>
      <c r="C7" s="154"/>
      <c r="D7" s="155"/>
      <c r="E7" s="154"/>
      <c r="F7" s="159" t="s">
        <v>50</v>
      </c>
      <c r="G7" s="159"/>
      <c r="H7" s="4" t="s">
        <v>49</v>
      </c>
      <c r="I7" s="2"/>
      <c r="J7" s="97" t="s">
        <v>50</v>
      </c>
      <c r="K7" s="4" t="s">
        <v>49</v>
      </c>
      <c r="L7" s="2"/>
      <c r="M7" s="2"/>
      <c r="N7" s="2"/>
    </row>
    <row r="8" spans="1:14">
      <c r="A8" s="177"/>
      <c r="B8" s="178"/>
      <c r="C8" s="178"/>
      <c r="D8" s="178"/>
      <c r="E8" s="178"/>
      <c r="F8" s="178"/>
      <c r="G8" s="178"/>
      <c r="H8" s="178"/>
      <c r="I8" s="175"/>
      <c r="J8" s="175"/>
      <c r="K8" s="176"/>
      <c r="L8" s="2"/>
      <c r="M8" s="2"/>
      <c r="N8" s="2"/>
    </row>
    <row r="9" spans="1:14" ht="27.75" customHeight="1">
      <c r="A9" s="173" t="s">
        <v>46</v>
      </c>
      <c r="B9" s="174"/>
      <c r="C9" s="174"/>
      <c r="D9" s="174"/>
      <c r="E9" s="174"/>
      <c r="F9" s="174"/>
      <c r="G9" s="174"/>
      <c r="H9" s="174"/>
      <c r="I9" s="175"/>
      <c r="J9" s="175"/>
      <c r="K9" s="176"/>
      <c r="L9" s="2"/>
      <c r="M9" s="2"/>
      <c r="N9" s="2"/>
    </row>
    <row r="10" spans="1:14" s="1" customFormat="1" ht="20.25" customHeight="1">
      <c r="A10" s="173"/>
      <c r="B10" s="174"/>
      <c r="C10" s="174"/>
      <c r="D10" s="174"/>
      <c r="E10" s="174"/>
      <c r="F10" s="174"/>
      <c r="G10" s="174"/>
      <c r="H10" s="174"/>
      <c r="I10" s="175"/>
      <c r="J10" s="175"/>
      <c r="K10" s="176"/>
      <c r="L10" s="2"/>
      <c r="M10" s="2"/>
      <c r="N10" s="2"/>
    </row>
    <row r="11" spans="1:14" ht="174.75" customHeight="1">
      <c r="A11" s="140">
        <v>22</v>
      </c>
      <c r="B11" s="22">
        <v>22</v>
      </c>
      <c r="C11" s="23" t="s">
        <v>153</v>
      </c>
      <c r="D11" s="24"/>
      <c r="E11" s="144" t="s">
        <v>176</v>
      </c>
      <c r="F11" s="145"/>
      <c r="G11" s="25"/>
      <c r="H11" s="26"/>
      <c r="I11" s="2"/>
      <c r="J11" s="100"/>
      <c r="K11" s="101"/>
      <c r="L11" s="2"/>
      <c r="M11" s="2"/>
      <c r="N11" s="2"/>
    </row>
    <row r="12" spans="1:14" ht="25.5">
      <c r="A12" s="141"/>
      <c r="B12" s="27" t="s">
        <v>19</v>
      </c>
      <c r="C12" s="28" t="s">
        <v>122</v>
      </c>
      <c r="D12" s="14" t="s">
        <v>8</v>
      </c>
      <c r="E12" s="146"/>
      <c r="F12" s="147"/>
      <c r="G12" s="29">
        <v>216692.27295000001</v>
      </c>
      <c r="H12" s="29">
        <v>23836.150024500002</v>
      </c>
      <c r="I12" s="2"/>
      <c r="J12" s="100">
        <f>G12*F4</f>
        <v>0</v>
      </c>
      <c r="K12" s="101">
        <f>H12*F4</f>
        <v>0</v>
      </c>
      <c r="L12" s="2"/>
      <c r="M12" s="2"/>
      <c r="N12" s="2"/>
    </row>
    <row r="13" spans="1:14" ht="25.5">
      <c r="A13" s="141"/>
      <c r="B13" s="27" t="s">
        <v>64</v>
      </c>
      <c r="C13" s="28" t="s">
        <v>123</v>
      </c>
      <c r="D13" s="14" t="s">
        <v>8</v>
      </c>
      <c r="E13" s="146"/>
      <c r="F13" s="147"/>
      <c r="G13" s="29">
        <v>247253.36235000001</v>
      </c>
      <c r="H13" s="29">
        <v>27197.869858500002</v>
      </c>
      <c r="I13" s="2"/>
      <c r="J13" s="100">
        <f>G13*F4</f>
        <v>0</v>
      </c>
      <c r="K13" s="101">
        <f>H13*F4</f>
        <v>0</v>
      </c>
      <c r="L13" s="2"/>
      <c r="M13" s="2"/>
      <c r="N13" s="2"/>
    </row>
    <row r="14" spans="1:14" ht="25.5">
      <c r="A14" s="142"/>
      <c r="B14" s="27" t="s">
        <v>65</v>
      </c>
      <c r="C14" s="28" t="s">
        <v>124</v>
      </c>
      <c r="D14" s="14" t="s">
        <v>8</v>
      </c>
      <c r="E14" s="146"/>
      <c r="F14" s="147"/>
      <c r="G14" s="29">
        <v>295757.33845000004</v>
      </c>
      <c r="H14" s="29">
        <v>32533.307229500006</v>
      </c>
      <c r="I14" s="2"/>
      <c r="J14" s="100">
        <f>G14*F4</f>
        <v>0</v>
      </c>
      <c r="K14" s="101">
        <f>H14*F4</f>
        <v>0</v>
      </c>
      <c r="L14" s="2"/>
      <c r="M14" s="2"/>
      <c r="N14" s="2"/>
    </row>
    <row r="15" spans="1:14" ht="179.25" customHeight="1">
      <c r="A15" s="140">
        <v>23</v>
      </c>
      <c r="B15" s="22">
        <v>23</v>
      </c>
      <c r="C15" s="10" t="s">
        <v>159</v>
      </c>
      <c r="D15" s="24"/>
      <c r="E15" s="144" t="s">
        <v>180</v>
      </c>
      <c r="F15" s="145"/>
      <c r="G15" s="30"/>
      <c r="H15" s="30"/>
      <c r="I15" s="2"/>
      <c r="J15" s="100"/>
      <c r="K15" s="101"/>
      <c r="L15" s="2"/>
      <c r="M15" s="2"/>
      <c r="N15" s="2"/>
    </row>
    <row r="16" spans="1:14" ht="25.5">
      <c r="A16" s="141"/>
      <c r="B16" s="31" t="s">
        <v>21</v>
      </c>
      <c r="C16" s="28" t="s">
        <v>122</v>
      </c>
      <c r="D16" s="14" t="s">
        <v>8</v>
      </c>
      <c r="E16" s="146"/>
      <c r="F16" s="147"/>
      <c r="G16" s="29">
        <v>317537.88750000001</v>
      </c>
      <c r="H16" s="29">
        <v>34929.167625000002</v>
      </c>
      <c r="I16" s="2"/>
      <c r="J16" s="100">
        <f>G16*F4</f>
        <v>0</v>
      </c>
      <c r="K16" s="101">
        <f>H16*F4</f>
        <v>0</v>
      </c>
      <c r="L16" s="2"/>
      <c r="M16" s="2"/>
      <c r="N16" s="2"/>
    </row>
    <row r="17" spans="1:14" ht="25.5">
      <c r="A17" s="141"/>
      <c r="B17" s="31" t="s">
        <v>24</v>
      </c>
      <c r="C17" s="28" t="s">
        <v>123</v>
      </c>
      <c r="D17" s="14" t="s">
        <v>8</v>
      </c>
      <c r="E17" s="146"/>
      <c r="F17" s="147"/>
      <c r="G17" s="29">
        <v>358047.76750000002</v>
      </c>
      <c r="H17" s="29">
        <v>39385.254424999999</v>
      </c>
      <c r="I17" s="2"/>
      <c r="J17" s="100">
        <f>G17*F4</f>
        <v>0</v>
      </c>
      <c r="K17" s="101">
        <f>H17*F4</f>
        <v>0</v>
      </c>
      <c r="L17" s="2"/>
      <c r="M17" s="2"/>
      <c r="N17" s="2"/>
    </row>
    <row r="18" spans="1:14" ht="25.5">
      <c r="A18" s="142"/>
      <c r="B18" s="31" t="s">
        <v>66</v>
      </c>
      <c r="C18" s="28" t="s">
        <v>124</v>
      </c>
      <c r="D18" s="14" t="s">
        <v>8</v>
      </c>
      <c r="E18" s="146"/>
      <c r="F18" s="147"/>
      <c r="G18" s="29">
        <v>408697.625</v>
      </c>
      <c r="H18" s="29">
        <v>44956.738749999997</v>
      </c>
      <c r="I18" s="2"/>
      <c r="J18" s="100">
        <f>G18*F4</f>
        <v>0</v>
      </c>
      <c r="K18" s="101">
        <f>H18*F4</f>
        <v>0</v>
      </c>
      <c r="L18" s="2"/>
      <c r="M18" s="2"/>
      <c r="N18" s="2"/>
    </row>
    <row r="19" spans="1:14" ht="176.25" customHeight="1">
      <c r="A19" s="140">
        <v>24</v>
      </c>
      <c r="B19" s="22">
        <v>24</v>
      </c>
      <c r="C19" s="10" t="s">
        <v>154</v>
      </c>
      <c r="D19" s="24"/>
      <c r="E19" s="148" t="s">
        <v>181</v>
      </c>
      <c r="F19" s="149"/>
      <c r="G19" s="30"/>
      <c r="H19" s="30"/>
      <c r="I19" s="2"/>
      <c r="J19" s="100"/>
      <c r="K19" s="101"/>
      <c r="L19" s="2"/>
      <c r="M19" s="2"/>
      <c r="N19" s="2"/>
    </row>
    <row r="20" spans="1:14" ht="25.5">
      <c r="A20" s="141"/>
      <c r="B20" s="31" t="s">
        <v>67</v>
      </c>
      <c r="C20" s="28" t="s">
        <v>122</v>
      </c>
      <c r="D20" s="14" t="s">
        <v>8</v>
      </c>
      <c r="E20" s="146"/>
      <c r="F20" s="147"/>
      <c r="G20" s="29">
        <v>216744.09740000003</v>
      </c>
      <c r="H20" s="29">
        <v>23841.850714000004</v>
      </c>
      <c r="I20" s="2"/>
      <c r="J20" s="100">
        <f>G20*F4</f>
        <v>0</v>
      </c>
      <c r="K20" s="101">
        <f>H20*F4</f>
        <v>0</v>
      </c>
      <c r="L20" s="2"/>
      <c r="M20" s="2"/>
      <c r="N20" s="2"/>
    </row>
    <row r="21" spans="1:14" ht="25.5">
      <c r="A21" s="141"/>
      <c r="B21" s="31" t="s">
        <v>68</v>
      </c>
      <c r="C21" s="28" t="s">
        <v>123</v>
      </c>
      <c r="D21" s="14" t="s">
        <v>8</v>
      </c>
      <c r="E21" s="146"/>
      <c r="F21" s="147"/>
      <c r="G21" s="29">
        <v>251453.59935</v>
      </c>
      <c r="H21" s="29">
        <v>27659.895928500002</v>
      </c>
      <c r="I21" s="2"/>
      <c r="J21" s="100">
        <f>G21*F4</f>
        <v>0</v>
      </c>
      <c r="K21" s="101">
        <f>H21*F4</f>
        <v>0</v>
      </c>
      <c r="L21" s="2"/>
      <c r="M21" s="2"/>
      <c r="N21" s="2"/>
    </row>
    <row r="22" spans="1:14" ht="25.5">
      <c r="A22" s="142"/>
      <c r="B22" s="31" t="s">
        <v>69</v>
      </c>
      <c r="C22" s="28" t="s">
        <v>124</v>
      </c>
      <c r="D22" s="14" t="s">
        <v>8</v>
      </c>
      <c r="E22" s="146"/>
      <c r="F22" s="147"/>
      <c r="G22" s="29">
        <v>299040.90635</v>
      </c>
      <c r="H22" s="29">
        <v>32894.499698500003</v>
      </c>
      <c r="I22" s="2"/>
      <c r="J22" s="100">
        <f>G22*F4</f>
        <v>0</v>
      </c>
      <c r="K22" s="101">
        <f>H22*F4</f>
        <v>0</v>
      </c>
      <c r="L22" s="2"/>
      <c r="M22" s="2"/>
      <c r="N22" s="2"/>
    </row>
    <row r="23" spans="1:14" ht="180.75" customHeight="1">
      <c r="A23" s="140">
        <v>25</v>
      </c>
      <c r="B23" s="22">
        <v>25</v>
      </c>
      <c r="C23" s="10" t="s">
        <v>160</v>
      </c>
      <c r="D23" s="24"/>
      <c r="E23" s="148" t="s">
        <v>182</v>
      </c>
      <c r="F23" s="149"/>
      <c r="G23" s="30"/>
      <c r="H23" s="30"/>
      <c r="I23" s="2"/>
      <c r="J23" s="100"/>
      <c r="K23" s="101"/>
      <c r="L23" s="2"/>
      <c r="M23" s="2"/>
      <c r="N23" s="2"/>
    </row>
    <row r="24" spans="1:14" ht="25.5">
      <c r="A24" s="141"/>
      <c r="B24" s="31" t="s">
        <v>26</v>
      </c>
      <c r="C24" s="28" t="s">
        <v>122</v>
      </c>
      <c r="D24" s="14" t="s">
        <v>8</v>
      </c>
      <c r="E24" s="146"/>
      <c r="F24" s="147"/>
      <c r="G24" s="29">
        <v>489171.93632500002</v>
      </c>
      <c r="H24" s="29">
        <v>53808.912995750004</v>
      </c>
      <c r="I24" s="2"/>
      <c r="J24" s="100">
        <f>G24*F4</f>
        <v>0</v>
      </c>
      <c r="K24" s="101">
        <f>H24*F4</f>
        <v>0</v>
      </c>
      <c r="L24" s="2"/>
      <c r="M24" s="2"/>
      <c r="N24" s="2"/>
    </row>
    <row r="25" spans="1:14" ht="25.5">
      <c r="A25" s="141"/>
      <c r="B25" s="31" t="s">
        <v>27</v>
      </c>
      <c r="C25" s="28" t="s">
        <v>123</v>
      </c>
      <c r="D25" s="14" t="s">
        <v>8</v>
      </c>
      <c r="E25" s="146"/>
      <c r="F25" s="147"/>
      <c r="G25" s="29">
        <v>523881.43827499996</v>
      </c>
      <c r="H25" s="29">
        <v>57626.958210249999</v>
      </c>
      <c r="I25" s="2"/>
      <c r="J25" s="100">
        <f>G25*F4</f>
        <v>0</v>
      </c>
      <c r="K25" s="101">
        <f>H25*F4</f>
        <v>0</v>
      </c>
      <c r="L25" s="2"/>
      <c r="M25" s="2"/>
      <c r="N25" s="2"/>
    </row>
    <row r="26" spans="1:14" ht="25.5">
      <c r="A26" s="142"/>
      <c r="B26" s="31" t="s">
        <v>70</v>
      </c>
      <c r="C26" s="28" t="s">
        <v>124</v>
      </c>
      <c r="D26" s="14" t="s">
        <v>8</v>
      </c>
      <c r="E26" s="146"/>
      <c r="F26" s="147"/>
      <c r="G26" s="29">
        <v>571468.74527499999</v>
      </c>
      <c r="H26" s="29">
        <v>62861.56198025</v>
      </c>
      <c r="I26" s="2"/>
      <c r="J26" s="100">
        <f>G26*F4</f>
        <v>0</v>
      </c>
      <c r="K26" s="101">
        <f>H26*F4</f>
        <v>0</v>
      </c>
      <c r="L26" s="2"/>
      <c r="M26" s="2"/>
      <c r="N26" s="2"/>
    </row>
    <row r="27" spans="1:14" ht="129" customHeight="1">
      <c r="A27" s="140">
        <v>26</v>
      </c>
      <c r="B27" s="22">
        <v>26</v>
      </c>
      <c r="C27" s="10" t="s">
        <v>152</v>
      </c>
      <c r="D27" s="24"/>
      <c r="E27" s="144" t="s">
        <v>204</v>
      </c>
      <c r="F27" s="145"/>
      <c r="G27" s="30"/>
      <c r="H27" s="30"/>
      <c r="I27" s="2"/>
      <c r="J27" s="100"/>
      <c r="K27" s="101"/>
      <c r="L27" s="2"/>
      <c r="M27" s="2"/>
      <c r="N27" s="2"/>
    </row>
    <row r="28" spans="1:14" ht="82.5" customHeight="1">
      <c r="A28" s="141"/>
      <c r="B28" s="31" t="s">
        <v>29</v>
      </c>
      <c r="C28" s="28" t="s">
        <v>125</v>
      </c>
      <c r="D28" s="14" t="s">
        <v>9</v>
      </c>
      <c r="E28" s="189" t="s">
        <v>161</v>
      </c>
      <c r="F28" s="190"/>
      <c r="G28" s="29">
        <v>2014571.6535</v>
      </c>
      <c r="H28" s="29">
        <v>221602.88188500001</v>
      </c>
      <c r="I28" s="2"/>
      <c r="J28" s="100">
        <f>G28*F4</f>
        <v>0</v>
      </c>
      <c r="K28" s="101">
        <f>H28*F4</f>
        <v>0</v>
      </c>
      <c r="L28" s="2"/>
      <c r="M28" s="2"/>
      <c r="N28" s="2"/>
    </row>
    <row r="29" spans="1:14" ht="94.5" customHeight="1">
      <c r="A29" s="142"/>
      <c r="B29" s="31" t="s">
        <v>71</v>
      </c>
      <c r="C29" s="28" t="s">
        <v>111</v>
      </c>
      <c r="D29" s="14" t="s">
        <v>10</v>
      </c>
      <c r="E29" s="146"/>
      <c r="F29" s="147"/>
      <c r="G29" s="29">
        <v>445428.9375</v>
      </c>
      <c r="H29" s="29">
        <v>48997.183125000003</v>
      </c>
      <c r="I29" s="2"/>
      <c r="J29" s="100">
        <f>G29*F4</f>
        <v>0</v>
      </c>
      <c r="K29" s="101">
        <f>H29*F4</f>
        <v>0</v>
      </c>
      <c r="L29" s="2"/>
      <c r="M29" s="2"/>
      <c r="N29" s="2"/>
    </row>
    <row r="30" spans="1:14" ht="135" customHeight="1">
      <c r="A30" s="32">
        <v>27</v>
      </c>
      <c r="B30" s="22">
        <v>27</v>
      </c>
      <c r="C30" s="10" t="s">
        <v>194</v>
      </c>
      <c r="D30" s="5" t="s">
        <v>11</v>
      </c>
      <c r="E30" s="148" t="s">
        <v>209</v>
      </c>
      <c r="F30" s="149"/>
      <c r="G30" s="30">
        <f>G28*0.12</f>
        <v>241748.59841999999</v>
      </c>
      <c r="H30" s="30">
        <f>G30*0.11</f>
        <v>26592.345826199999</v>
      </c>
      <c r="I30" s="2"/>
      <c r="J30" s="100">
        <f>G30*F4</f>
        <v>0</v>
      </c>
      <c r="K30" s="101">
        <f>H30*F4</f>
        <v>0</v>
      </c>
      <c r="L30" s="2"/>
      <c r="M30" s="2"/>
      <c r="N30" s="2"/>
    </row>
    <row r="31" spans="1:14" ht="87.75" customHeight="1">
      <c r="A31" s="140">
        <v>28</v>
      </c>
      <c r="B31" s="22">
        <v>28</v>
      </c>
      <c r="C31" s="9" t="s">
        <v>4</v>
      </c>
      <c r="D31" s="8"/>
      <c r="E31" s="148" t="s">
        <v>205</v>
      </c>
      <c r="F31" s="149"/>
      <c r="G31" s="30"/>
      <c r="H31" s="30"/>
      <c r="I31" s="2"/>
      <c r="J31" s="100"/>
      <c r="K31" s="101"/>
      <c r="L31" s="2"/>
      <c r="M31" s="2"/>
      <c r="N31" s="2"/>
    </row>
    <row r="32" spans="1:14" ht="114.75" customHeight="1">
      <c r="A32" s="141"/>
      <c r="B32" s="34" t="s">
        <v>72</v>
      </c>
      <c r="C32" s="11" t="s">
        <v>126</v>
      </c>
      <c r="D32" s="12" t="s">
        <v>5</v>
      </c>
      <c r="E32" s="161" t="s">
        <v>188</v>
      </c>
      <c r="F32" s="162"/>
      <c r="G32" s="35">
        <v>1469287.05</v>
      </c>
      <c r="H32" s="35">
        <v>161621.57550000001</v>
      </c>
      <c r="I32" s="2"/>
      <c r="J32" s="100">
        <f>G32*F4</f>
        <v>0</v>
      </c>
      <c r="K32" s="101">
        <f>H32*F4</f>
        <v>0</v>
      </c>
      <c r="L32" s="2"/>
      <c r="M32" s="2"/>
      <c r="N32" s="2"/>
    </row>
    <row r="33" spans="1:14" ht="113.25" customHeight="1">
      <c r="A33" s="141"/>
      <c r="B33" s="34" t="s">
        <v>73</v>
      </c>
      <c r="C33" s="11" t="s">
        <v>127</v>
      </c>
      <c r="D33" s="12" t="s">
        <v>5</v>
      </c>
      <c r="E33" s="161" t="s">
        <v>190</v>
      </c>
      <c r="F33" s="162"/>
      <c r="G33" s="35">
        <v>368740.05</v>
      </c>
      <c r="H33" s="35">
        <v>40561.405500000001</v>
      </c>
      <c r="I33" s="2"/>
      <c r="J33" s="100">
        <f>G33*F4</f>
        <v>0</v>
      </c>
      <c r="K33" s="101">
        <f>H33*F4</f>
        <v>0</v>
      </c>
      <c r="L33" s="2"/>
      <c r="M33" s="2"/>
      <c r="N33" s="2"/>
    </row>
    <row r="34" spans="1:14" ht="104.25" customHeight="1">
      <c r="A34" s="142"/>
      <c r="B34" s="34" t="s">
        <v>74</v>
      </c>
      <c r="C34" s="13" t="s">
        <v>128</v>
      </c>
      <c r="D34" s="12" t="s">
        <v>12</v>
      </c>
      <c r="E34" s="161" t="s">
        <v>190</v>
      </c>
      <c r="F34" s="162"/>
      <c r="G34" s="35">
        <v>421044.07246833207</v>
      </c>
      <c r="H34" s="35">
        <v>46314.84797151653</v>
      </c>
      <c r="I34" s="2"/>
      <c r="J34" s="100">
        <f>G34*F4</f>
        <v>0</v>
      </c>
      <c r="K34" s="101">
        <f>H34*F4</f>
        <v>0</v>
      </c>
      <c r="L34" s="2"/>
      <c r="M34" s="2"/>
      <c r="N34" s="2"/>
    </row>
    <row r="35" spans="1:14" ht="144.75" customHeight="1">
      <c r="A35" s="140">
        <v>29</v>
      </c>
      <c r="B35" s="22">
        <v>29</v>
      </c>
      <c r="C35" s="36" t="s">
        <v>13</v>
      </c>
      <c r="D35" s="37"/>
      <c r="E35" s="144" t="s">
        <v>193</v>
      </c>
      <c r="F35" s="145"/>
      <c r="G35" s="30"/>
      <c r="H35" s="30"/>
      <c r="I35" s="2"/>
      <c r="J35" s="100"/>
      <c r="K35" s="101"/>
      <c r="L35" s="2"/>
      <c r="M35" s="2"/>
      <c r="N35" s="2"/>
    </row>
    <row r="36" spans="1:14" s="1" customFormat="1" ht="109.5" customHeight="1">
      <c r="A36" s="141"/>
      <c r="B36" s="34" t="s">
        <v>31</v>
      </c>
      <c r="C36" s="13" t="s">
        <v>129</v>
      </c>
      <c r="D36" s="12" t="s">
        <v>5</v>
      </c>
      <c r="E36" s="161" t="s">
        <v>189</v>
      </c>
      <c r="F36" s="162"/>
      <c r="G36" s="35">
        <v>1554381.1500000001</v>
      </c>
      <c r="H36" s="35">
        <v>170981.92650000003</v>
      </c>
      <c r="I36" s="2"/>
      <c r="J36" s="100">
        <f>G36*F4</f>
        <v>0</v>
      </c>
      <c r="K36" s="101">
        <f>H36*F4</f>
        <v>0</v>
      </c>
      <c r="L36" s="2"/>
      <c r="M36" s="2"/>
      <c r="N36" s="2"/>
    </row>
    <row r="37" spans="1:14" s="1" customFormat="1" ht="111.75" customHeight="1">
      <c r="A37" s="141"/>
      <c r="B37" s="34" t="s">
        <v>75</v>
      </c>
      <c r="C37" s="13" t="s">
        <v>130</v>
      </c>
      <c r="D37" s="12" t="s">
        <v>5</v>
      </c>
      <c r="E37" s="161" t="s">
        <v>191</v>
      </c>
      <c r="F37" s="162"/>
      <c r="G37" s="39">
        <v>453834.15</v>
      </c>
      <c r="H37" s="40">
        <v>49921.756500000003</v>
      </c>
      <c r="I37" s="2"/>
      <c r="J37" s="100">
        <f>G37*F4</f>
        <v>0</v>
      </c>
      <c r="K37" s="101">
        <f>H37*F4</f>
        <v>0</v>
      </c>
      <c r="L37" s="2"/>
      <c r="M37" s="2"/>
      <c r="N37" s="2"/>
    </row>
    <row r="38" spans="1:14" s="1" customFormat="1" ht="105" customHeight="1">
      <c r="A38" s="142"/>
      <c r="B38" s="34" t="s">
        <v>32</v>
      </c>
      <c r="C38" s="13" t="s">
        <v>131</v>
      </c>
      <c r="D38" s="12" t="s">
        <v>12</v>
      </c>
      <c r="E38" s="161" t="s">
        <v>192</v>
      </c>
      <c r="F38" s="162"/>
      <c r="G38" s="29">
        <v>445428.9375</v>
      </c>
      <c r="H38" s="29">
        <v>48997.183125000003</v>
      </c>
      <c r="I38" s="2"/>
      <c r="J38" s="100">
        <f>G38*F4</f>
        <v>0</v>
      </c>
      <c r="K38" s="101">
        <f>H38*F4</f>
        <v>0</v>
      </c>
      <c r="L38" s="2"/>
      <c r="M38" s="2"/>
      <c r="N38" s="2"/>
    </row>
    <row r="39" spans="1:14" s="1" customFormat="1" ht="115.5" customHeight="1">
      <c r="A39" s="32">
        <v>30</v>
      </c>
      <c r="B39" s="22">
        <v>30</v>
      </c>
      <c r="C39" s="10" t="s">
        <v>14</v>
      </c>
      <c r="D39" s="41" t="s">
        <v>15</v>
      </c>
      <c r="E39" s="148" t="s">
        <v>206</v>
      </c>
      <c r="F39" s="149"/>
      <c r="G39" s="30">
        <f>G36/1000</f>
        <v>1554.3811500000002</v>
      </c>
      <c r="H39" s="30">
        <f>G39*0.11</f>
        <v>170.98192650000001</v>
      </c>
      <c r="I39" s="2"/>
      <c r="J39" s="100">
        <f>G39*F4</f>
        <v>0</v>
      </c>
      <c r="K39" s="101">
        <f>H39*F4</f>
        <v>0</v>
      </c>
      <c r="L39" s="2"/>
      <c r="M39" s="2"/>
      <c r="N39" s="2"/>
    </row>
    <row r="40" spans="1:14" s="1" customFormat="1" ht="41.25" customHeight="1">
      <c r="A40" s="140">
        <v>31</v>
      </c>
      <c r="B40" s="22">
        <v>31</v>
      </c>
      <c r="C40" s="42" t="s">
        <v>62</v>
      </c>
      <c r="D40" s="41" t="s">
        <v>6</v>
      </c>
      <c r="E40" s="113" t="s">
        <v>106</v>
      </c>
      <c r="F40" s="114"/>
      <c r="G40" s="43">
        <v>49921.3</v>
      </c>
      <c r="H40" s="30">
        <v>5491.3430000000008</v>
      </c>
      <c r="I40" s="2"/>
      <c r="J40" s="100">
        <f>G40*F4</f>
        <v>0</v>
      </c>
      <c r="K40" s="101">
        <f>H40*F4</f>
        <v>0</v>
      </c>
      <c r="L40" s="2"/>
      <c r="M40" s="2"/>
      <c r="N40" s="2"/>
    </row>
    <row r="41" spans="1:14" s="1" customFormat="1" ht="51" customHeight="1">
      <c r="A41" s="142"/>
      <c r="B41" s="15" t="s">
        <v>76</v>
      </c>
      <c r="C41" s="16" t="s">
        <v>108</v>
      </c>
      <c r="D41" s="17" t="s">
        <v>107</v>
      </c>
      <c r="E41" s="150" t="s">
        <v>162</v>
      </c>
      <c r="F41" s="151"/>
      <c r="G41" s="44">
        <v>30452</v>
      </c>
      <c r="H41" s="45">
        <v>3349.72</v>
      </c>
      <c r="I41" s="2"/>
      <c r="J41" s="100">
        <f>G41*F4</f>
        <v>0</v>
      </c>
      <c r="K41" s="101">
        <f>H41*F4</f>
        <v>0</v>
      </c>
      <c r="L41" s="2"/>
      <c r="M41" s="2"/>
      <c r="N41" s="2"/>
    </row>
    <row r="42" spans="1:14" s="1" customFormat="1" ht="18.75" customHeight="1">
      <c r="A42" s="179"/>
      <c r="B42" s="180"/>
      <c r="C42" s="180"/>
      <c r="D42" s="180"/>
      <c r="E42" s="180"/>
      <c r="F42" s="180"/>
      <c r="G42" s="180"/>
      <c r="H42" s="180"/>
      <c r="I42" s="175"/>
      <c r="J42" s="175"/>
      <c r="K42" s="176"/>
      <c r="L42" s="2"/>
      <c r="M42" s="2"/>
      <c r="N42" s="2"/>
    </row>
    <row r="43" spans="1:14" s="1" customFormat="1" ht="45" customHeight="1">
      <c r="A43" s="181" t="s">
        <v>47</v>
      </c>
      <c r="B43" s="182"/>
      <c r="C43" s="182"/>
      <c r="D43" s="182"/>
      <c r="E43" s="182"/>
      <c r="F43" s="182"/>
      <c r="G43" s="182"/>
      <c r="H43" s="182"/>
      <c r="I43" s="175"/>
      <c r="J43" s="175"/>
      <c r="K43" s="176"/>
      <c r="L43" s="2"/>
      <c r="M43" s="2"/>
      <c r="N43" s="2"/>
    </row>
    <row r="44" spans="1:14" s="1" customFormat="1" ht="17.25" customHeight="1">
      <c r="A44" s="181"/>
      <c r="B44" s="182"/>
      <c r="C44" s="182"/>
      <c r="D44" s="182"/>
      <c r="E44" s="182"/>
      <c r="F44" s="182"/>
      <c r="G44" s="182"/>
      <c r="H44" s="182"/>
      <c r="I44" s="175"/>
      <c r="J44" s="175"/>
      <c r="K44" s="176"/>
      <c r="L44" s="2"/>
      <c r="M44" s="2"/>
      <c r="N44" s="2"/>
    </row>
    <row r="45" spans="1:14" s="1" customFormat="1" ht="38.25">
      <c r="A45" s="107">
        <v>32</v>
      </c>
      <c r="B45" s="22">
        <v>32</v>
      </c>
      <c r="C45" s="42" t="s">
        <v>133</v>
      </c>
      <c r="D45" s="46" t="s">
        <v>16</v>
      </c>
      <c r="E45" s="113" t="s">
        <v>106</v>
      </c>
      <c r="F45" s="114"/>
      <c r="G45" s="47"/>
      <c r="H45" s="33"/>
      <c r="I45" s="48"/>
      <c r="J45" s="100"/>
      <c r="K45" s="101"/>
      <c r="L45" s="2"/>
      <c r="M45" s="2"/>
      <c r="N45" s="2"/>
    </row>
    <row r="46" spans="1:14" s="1" customFormat="1">
      <c r="A46" s="108"/>
      <c r="B46" s="49" t="s">
        <v>77</v>
      </c>
      <c r="C46" s="13" t="s">
        <v>17</v>
      </c>
      <c r="D46" s="12"/>
      <c r="E46" s="105"/>
      <c r="F46" s="106"/>
      <c r="G46" s="29">
        <v>1854.6000000000001</v>
      </c>
      <c r="H46" s="29">
        <v>204.00600000000003</v>
      </c>
      <c r="I46" s="48"/>
      <c r="J46" s="100">
        <f>G46*F4</f>
        <v>0</v>
      </c>
      <c r="K46" s="101">
        <f>H46*F4</f>
        <v>0</v>
      </c>
      <c r="L46" s="2"/>
      <c r="M46" s="2"/>
      <c r="N46" s="2"/>
    </row>
    <row r="47" spans="1:14" s="1" customFormat="1">
      <c r="A47" s="109"/>
      <c r="B47" s="49" t="s">
        <v>78</v>
      </c>
      <c r="C47" s="13" t="s">
        <v>18</v>
      </c>
      <c r="D47" s="12"/>
      <c r="E47" s="105"/>
      <c r="F47" s="106"/>
      <c r="G47" s="29">
        <v>2270.4</v>
      </c>
      <c r="H47" s="29">
        <v>249.744</v>
      </c>
      <c r="I47" s="48"/>
      <c r="J47" s="100">
        <f>G47*F4</f>
        <v>0</v>
      </c>
      <c r="K47" s="101">
        <f>H47*F4</f>
        <v>0</v>
      </c>
      <c r="L47" s="2"/>
      <c r="M47" s="2"/>
      <c r="N47" s="2"/>
    </row>
    <row r="48" spans="1:14" s="1" customFormat="1" ht="38.25">
      <c r="A48" s="107">
        <v>33</v>
      </c>
      <c r="B48" s="22">
        <v>33</v>
      </c>
      <c r="C48" s="42" t="s">
        <v>134</v>
      </c>
      <c r="D48" s="46" t="s">
        <v>16</v>
      </c>
      <c r="E48" s="113" t="s">
        <v>106</v>
      </c>
      <c r="F48" s="114"/>
      <c r="G48" s="30"/>
      <c r="H48" s="30"/>
      <c r="I48" s="2"/>
      <c r="J48" s="100"/>
      <c r="K48" s="101"/>
      <c r="L48" s="2"/>
      <c r="M48" s="2"/>
      <c r="N48" s="2"/>
    </row>
    <row r="49" spans="1:14" s="1" customFormat="1">
      <c r="A49" s="108"/>
      <c r="B49" s="49" t="s">
        <v>79</v>
      </c>
      <c r="C49" s="13" t="s">
        <v>17</v>
      </c>
      <c r="D49" s="12"/>
      <c r="E49" s="105"/>
      <c r="F49" s="106"/>
      <c r="G49" s="29">
        <v>2555.3000000000002</v>
      </c>
      <c r="H49" s="29">
        <v>281.08300000000003</v>
      </c>
      <c r="I49" s="48"/>
      <c r="J49" s="100">
        <f>G49*F4</f>
        <v>0</v>
      </c>
      <c r="K49" s="101">
        <f>H49*F4</f>
        <v>0</v>
      </c>
      <c r="L49" s="2"/>
      <c r="M49" s="2"/>
      <c r="N49" s="2"/>
    </row>
    <row r="50" spans="1:14" s="1" customFormat="1">
      <c r="A50" s="109"/>
      <c r="B50" s="49" t="s">
        <v>80</v>
      </c>
      <c r="C50" s="13" t="s">
        <v>18</v>
      </c>
      <c r="D50" s="12"/>
      <c r="E50" s="105"/>
      <c r="F50" s="106"/>
      <c r="G50" s="29">
        <v>3089.9</v>
      </c>
      <c r="H50" s="29">
        <v>339.88900000000001</v>
      </c>
      <c r="I50" s="48"/>
      <c r="J50" s="100">
        <f>G50*F4</f>
        <v>0</v>
      </c>
      <c r="K50" s="101">
        <f>H50*F4</f>
        <v>0</v>
      </c>
      <c r="L50" s="2"/>
      <c r="M50" s="2"/>
      <c r="N50" s="2"/>
    </row>
    <row r="51" spans="1:14" s="1" customFormat="1" ht="15" customHeight="1">
      <c r="A51" s="107">
        <v>34</v>
      </c>
      <c r="B51" s="22">
        <v>34</v>
      </c>
      <c r="C51" s="36" t="s">
        <v>20</v>
      </c>
      <c r="D51" s="50"/>
      <c r="E51" s="89"/>
      <c r="F51" s="90"/>
      <c r="G51" s="30"/>
      <c r="H51" s="30"/>
      <c r="I51" s="2"/>
      <c r="J51" s="100"/>
      <c r="K51" s="101"/>
      <c r="L51" s="2"/>
      <c r="M51" s="2"/>
      <c r="N51" s="2"/>
    </row>
    <row r="52" spans="1:14" s="1" customFormat="1" ht="43.5" customHeight="1">
      <c r="A52" s="108"/>
      <c r="B52" s="31" t="s">
        <v>81</v>
      </c>
      <c r="C52" s="21" t="s">
        <v>22</v>
      </c>
      <c r="D52" s="12" t="s">
        <v>23</v>
      </c>
      <c r="E52" s="164" t="s">
        <v>170</v>
      </c>
      <c r="F52" s="165"/>
      <c r="G52" s="51">
        <v>233.13312307692308</v>
      </c>
      <c r="H52" s="35">
        <v>25.644643538461541</v>
      </c>
      <c r="I52" s="48"/>
      <c r="J52" s="100">
        <f>G52*F4</f>
        <v>0</v>
      </c>
      <c r="K52" s="101">
        <f>H52*F4</f>
        <v>0</v>
      </c>
      <c r="L52" s="2"/>
      <c r="M52" s="2"/>
      <c r="N52" s="2"/>
    </row>
    <row r="53" spans="1:14" s="1" customFormat="1" ht="42" customHeight="1">
      <c r="A53" s="108"/>
      <c r="B53" s="31" t="s">
        <v>82</v>
      </c>
      <c r="C53" s="13" t="s">
        <v>163</v>
      </c>
      <c r="D53" s="12" t="s">
        <v>23</v>
      </c>
      <c r="E53" s="105" t="s">
        <v>170</v>
      </c>
      <c r="F53" s="106"/>
      <c r="G53" s="52">
        <v>912.41085625000005</v>
      </c>
      <c r="H53" s="35">
        <v>100.36519418750001</v>
      </c>
      <c r="I53" s="48"/>
      <c r="J53" s="100">
        <f>G53*F4</f>
        <v>0</v>
      </c>
      <c r="K53" s="101">
        <f>H53*F4</f>
        <v>0</v>
      </c>
      <c r="L53" s="2"/>
      <c r="M53" s="2"/>
      <c r="N53" s="2"/>
    </row>
    <row r="54" spans="1:14" s="1" customFormat="1" ht="44.25" customHeight="1">
      <c r="A54" s="108"/>
      <c r="B54" s="31" t="s">
        <v>83</v>
      </c>
      <c r="C54" s="13" t="s">
        <v>164</v>
      </c>
      <c r="D54" s="12" t="s">
        <v>23</v>
      </c>
      <c r="E54" s="105" t="s">
        <v>170</v>
      </c>
      <c r="F54" s="106"/>
      <c r="G54" s="52">
        <v>2020.300225</v>
      </c>
      <c r="H54" s="35">
        <v>222.23302475</v>
      </c>
      <c r="I54" s="48"/>
      <c r="J54" s="100">
        <f>G54*F4</f>
        <v>0</v>
      </c>
      <c r="K54" s="101">
        <f>H54*F4</f>
        <v>0</v>
      </c>
      <c r="L54" s="2"/>
      <c r="M54" s="2"/>
      <c r="N54" s="2"/>
    </row>
    <row r="55" spans="1:14" s="1" customFormat="1" ht="54" customHeight="1">
      <c r="A55" s="108"/>
      <c r="B55" s="31" t="s">
        <v>217</v>
      </c>
      <c r="C55" s="13" t="s">
        <v>218</v>
      </c>
      <c r="D55" s="12" t="s">
        <v>23</v>
      </c>
      <c r="E55" s="105" t="s">
        <v>170</v>
      </c>
      <c r="F55" s="106"/>
      <c r="G55" s="52">
        <v>574</v>
      </c>
      <c r="H55" s="29">
        <v>0</v>
      </c>
      <c r="I55" s="48"/>
      <c r="J55" s="100">
        <f>G55*F4</f>
        <v>0</v>
      </c>
      <c r="K55" s="101">
        <f>H55*F4</f>
        <v>0</v>
      </c>
      <c r="L55" s="2"/>
      <c r="M55" s="2"/>
      <c r="N55" s="2"/>
    </row>
    <row r="56" spans="1:14" s="1" customFormat="1" ht="52.5" customHeight="1">
      <c r="A56" s="109"/>
      <c r="B56" s="31" t="s">
        <v>219</v>
      </c>
      <c r="C56" s="13" t="s">
        <v>220</v>
      </c>
      <c r="D56" s="12" t="s">
        <v>23</v>
      </c>
      <c r="E56" s="105" t="s">
        <v>170</v>
      </c>
      <c r="F56" s="106"/>
      <c r="G56" s="52">
        <v>84</v>
      </c>
      <c r="H56" s="29">
        <v>0</v>
      </c>
      <c r="I56" s="48"/>
      <c r="J56" s="100">
        <f>G56*F4</f>
        <v>0</v>
      </c>
      <c r="K56" s="101">
        <f>H56*F4</f>
        <v>0</v>
      </c>
      <c r="L56" s="2"/>
      <c r="M56" s="2"/>
      <c r="N56" s="2"/>
    </row>
    <row r="57" spans="1:14" s="1" customFormat="1" ht="40.5" customHeight="1">
      <c r="A57" s="107">
        <v>35</v>
      </c>
      <c r="B57" s="22">
        <v>35</v>
      </c>
      <c r="C57" s="53" t="s">
        <v>135</v>
      </c>
      <c r="D57" s="54" t="s">
        <v>25</v>
      </c>
      <c r="E57" s="119" t="s">
        <v>106</v>
      </c>
      <c r="F57" s="120"/>
      <c r="G57" s="30"/>
      <c r="H57" s="30"/>
      <c r="I57" s="2"/>
      <c r="J57" s="100"/>
      <c r="K57" s="101"/>
      <c r="L57" s="2"/>
      <c r="M57" s="2"/>
      <c r="N57" s="2"/>
    </row>
    <row r="58" spans="1:14" s="1" customFormat="1" ht="25.5">
      <c r="A58" s="108"/>
      <c r="B58" s="55" t="s">
        <v>84</v>
      </c>
      <c r="C58" s="13" t="s">
        <v>17</v>
      </c>
      <c r="D58" s="12" t="s">
        <v>25</v>
      </c>
      <c r="E58" s="105"/>
      <c r="F58" s="106"/>
      <c r="G58" s="29">
        <v>1307.9000000000001</v>
      </c>
      <c r="H58" s="29">
        <v>143.869</v>
      </c>
      <c r="I58" s="48"/>
      <c r="J58" s="100">
        <f>G58*F4</f>
        <v>0</v>
      </c>
      <c r="K58" s="101">
        <f>H58*F4</f>
        <v>0</v>
      </c>
      <c r="L58" s="2"/>
      <c r="M58" s="2"/>
      <c r="N58" s="2"/>
    </row>
    <row r="59" spans="1:14" s="1" customFormat="1" ht="25.5">
      <c r="A59" s="109"/>
      <c r="B59" s="55" t="s">
        <v>85</v>
      </c>
      <c r="C59" s="13" t="s">
        <v>18</v>
      </c>
      <c r="D59" s="12" t="s">
        <v>25</v>
      </c>
      <c r="E59" s="105"/>
      <c r="F59" s="106"/>
      <c r="G59" s="29">
        <v>1486.1000000000001</v>
      </c>
      <c r="H59" s="29">
        <v>163.471</v>
      </c>
      <c r="I59" s="48"/>
      <c r="J59" s="100">
        <f>G59*F4</f>
        <v>0</v>
      </c>
      <c r="K59" s="101">
        <f>H59*F4</f>
        <v>0</v>
      </c>
      <c r="L59" s="2"/>
      <c r="M59" s="2"/>
      <c r="N59" s="2"/>
    </row>
    <row r="60" spans="1:14" s="1" customFormat="1" ht="52.5" customHeight="1">
      <c r="A60" s="107">
        <v>36</v>
      </c>
      <c r="B60" s="22">
        <v>36</v>
      </c>
      <c r="C60" s="53" t="s">
        <v>63</v>
      </c>
      <c r="D60" s="54" t="s">
        <v>7</v>
      </c>
      <c r="E60" s="148" t="s">
        <v>183</v>
      </c>
      <c r="F60" s="149"/>
      <c r="G60" s="30"/>
      <c r="H60" s="30"/>
      <c r="I60" s="2"/>
      <c r="J60" s="100"/>
      <c r="K60" s="101"/>
      <c r="L60" s="2"/>
      <c r="M60" s="2"/>
      <c r="N60" s="2"/>
    </row>
    <row r="61" spans="1:14" s="1" customFormat="1" ht="15" customHeight="1">
      <c r="A61" s="108"/>
      <c r="B61" s="55" t="s">
        <v>109</v>
      </c>
      <c r="C61" s="13" t="s">
        <v>177</v>
      </c>
      <c r="D61" s="12" t="s">
        <v>7</v>
      </c>
      <c r="E61" s="105"/>
      <c r="F61" s="106"/>
      <c r="G61" s="29">
        <v>15344</v>
      </c>
      <c r="H61" s="29">
        <v>1688</v>
      </c>
      <c r="I61" s="48"/>
      <c r="J61" s="100">
        <f>G61*F4</f>
        <v>0</v>
      </c>
      <c r="K61" s="101">
        <f>H61*F4</f>
        <v>0</v>
      </c>
      <c r="L61" s="2"/>
      <c r="M61" s="2"/>
      <c r="N61" s="2"/>
    </row>
    <row r="62" spans="1:14" s="1" customFormat="1" ht="25.5">
      <c r="A62" s="109"/>
      <c r="B62" s="18" t="s">
        <v>110</v>
      </c>
      <c r="C62" s="19" t="s">
        <v>178</v>
      </c>
      <c r="D62" s="20" t="s">
        <v>7</v>
      </c>
      <c r="E62" s="166"/>
      <c r="F62" s="167"/>
      <c r="G62" s="7">
        <v>14528</v>
      </c>
      <c r="H62" s="7">
        <v>1599</v>
      </c>
      <c r="I62" s="48"/>
      <c r="J62" s="100">
        <f>G62*F4</f>
        <v>0</v>
      </c>
      <c r="K62" s="101">
        <f>H62*F4</f>
        <v>0</v>
      </c>
      <c r="L62" s="2"/>
      <c r="M62" s="2"/>
      <c r="N62" s="2"/>
    </row>
    <row r="63" spans="1:14" s="1" customFormat="1" ht="100.5" customHeight="1">
      <c r="A63" s="107">
        <v>37</v>
      </c>
      <c r="B63" s="22">
        <v>37</v>
      </c>
      <c r="C63" s="56" t="s">
        <v>132</v>
      </c>
      <c r="D63" s="54" t="s">
        <v>28</v>
      </c>
      <c r="E63" s="168" t="s">
        <v>207</v>
      </c>
      <c r="F63" s="169"/>
      <c r="G63" s="30"/>
      <c r="H63" s="30"/>
      <c r="I63" s="2"/>
      <c r="J63" s="100"/>
      <c r="K63" s="101"/>
      <c r="L63" s="2"/>
      <c r="M63" s="2"/>
      <c r="N63" s="2"/>
    </row>
    <row r="64" spans="1:14" s="1" customFormat="1" ht="21.75" customHeight="1">
      <c r="A64" s="108"/>
      <c r="B64" s="57" t="s">
        <v>86</v>
      </c>
      <c r="C64" s="13" t="s">
        <v>136</v>
      </c>
      <c r="D64" s="12" t="s">
        <v>28</v>
      </c>
      <c r="E64" s="170"/>
      <c r="F64" s="171"/>
      <c r="G64" s="29">
        <v>152.32100000000003</v>
      </c>
      <c r="H64" s="29">
        <v>16.755310000000001</v>
      </c>
      <c r="I64" s="48"/>
      <c r="J64" s="100">
        <f>G64*F4</f>
        <v>0</v>
      </c>
      <c r="K64" s="101">
        <f>H64*F4</f>
        <v>0</v>
      </c>
      <c r="L64" s="2"/>
      <c r="M64" s="2"/>
      <c r="N64" s="2"/>
    </row>
    <row r="65" spans="1:14" s="1" customFormat="1" ht="19.5" customHeight="1">
      <c r="A65" s="108"/>
      <c r="B65" s="57" t="s">
        <v>87</v>
      </c>
      <c r="C65" s="13" t="s">
        <v>137</v>
      </c>
      <c r="D65" s="12" t="s">
        <v>28</v>
      </c>
      <c r="E65" s="170"/>
      <c r="F65" s="171"/>
      <c r="G65" s="29">
        <v>222.20000000000002</v>
      </c>
      <c r="H65" s="29">
        <v>24.442000000000004</v>
      </c>
      <c r="I65" s="48"/>
      <c r="J65" s="100">
        <f>G65*F4</f>
        <v>0</v>
      </c>
      <c r="K65" s="101">
        <f>H65*F4</f>
        <v>0</v>
      </c>
      <c r="L65" s="2"/>
      <c r="M65" s="2"/>
      <c r="N65" s="2"/>
    </row>
    <row r="66" spans="1:14" s="1" customFormat="1" ht="21.75" customHeight="1">
      <c r="A66" s="109"/>
      <c r="B66" s="57" t="s">
        <v>88</v>
      </c>
      <c r="C66" s="13" t="s">
        <v>138</v>
      </c>
      <c r="D66" s="12" t="s">
        <v>28</v>
      </c>
      <c r="E66" s="105"/>
      <c r="F66" s="106"/>
      <c r="G66" s="29">
        <v>336.67900000000003</v>
      </c>
      <c r="H66" s="29">
        <v>37.034690000000005</v>
      </c>
      <c r="I66" s="48"/>
      <c r="J66" s="100">
        <f>G66*F4</f>
        <v>0</v>
      </c>
      <c r="K66" s="101">
        <f>H66*F4</f>
        <v>0</v>
      </c>
      <c r="L66" s="2"/>
      <c r="M66" s="2"/>
      <c r="N66" s="2"/>
    </row>
    <row r="67" spans="1:14" s="1" customFormat="1" ht="54.75" customHeight="1">
      <c r="A67" s="58">
        <v>38</v>
      </c>
      <c r="B67" s="22">
        <v>38</v>
      </c>
      <c r="C67" s="59" t="s">
        <v>185</v>
      </c>
      <c r="D67" s="60" t="s">
        <v>28</v>
      </c>
      <c r="E67" s="119" t="s">
        <v>171</v>
      </c>
      <c r="F67" s="120"/>
      <c r="G67" s="61">
        <v>220.00000000000003</v>
      </c>
      <c r="H67" s="38">
        <v>24.2</v>
      </c>
      <c r="I67" s="48"/>
      <c r="J67" s="100">
        <f>G67*F4</f>
        <v>0</v>
      </c>
      <c r="K67" s="101">
        <f>H67*F4</f>
        <v>0</v>
      </c>
      <c r="L67" s="2"/>
      <c r="M67" s="2"/>
      <c r="N67" s="2"/>
    </row>
    <row r="68" spans="1:14" s="1" customFormat="1" ht="81" customHeight="1">
      <c r="A68" s="58">
        <v>39</v>
      </c>
      <c r="B68" s="22">
        <v>39</v>
      </c>
      <c r="C68" s="59" t="s">
        <v>147</v>
      </c>
      <c r="D68" s="54" t="s">
        <v>30</v>
      </c>
      <c r="E68" s="119" t="s">
        <v>208</v>
      </c>
      <c r="F68" s="120"/>
      <c r="G68" s="61">
        <v>118.80000000000001</v>
      </c>
      <c r="H68" s="38">
        <v>0</v>
      </c>
      <c r="I68" s="48"/>
      <c r="J68" s="100">
        <f>G68*F4</f>
        <v>0</v>
      </c>
      <c r="K68" s="101">
        <f>H68*F4</f>
        <v>0</v>
      </c>
      <c r="L68" s="2"/>
      <c r="M68" s="2"/>
      <c r="N68" s="2"/>
    </row>
    <row r="69" spans="1:14" s="1" customFormat="1" ht="63.75" customHeight="1">
      <c r="A69" s="107">
        <v>41</v>
      </c>
      <c r="B69" s="22">
        <v>41</v>
      </c>
      <c r="C69" s="59" t="s">
        <v>165</v>
      </c>
      <c r="D69" s="54" t="s">
        <v>33</v>
      </c>
      <c r="E69" s="119" t="s">
        <v>169</v>
      </c>
      <c r="F69" s="120"/>
      <c r="G69" s="30"/>
      <c r="H69" s="30"/>
      <c r="I69" s="2"/>
      <c r="J69" s="100"/>
      <c r="K69" s="101"/>
      <c r="L69" s="2"/>
      <c r="M69" s="2"/>
      <c r="N69" s="2"/>
    </row>
    <row r="70" spans="1:14" s="1" customFormat="1" ht="18.75" customHeight="1">
      <c r="A70" s="108"/>
      <c r="B70" s="55" t="s">
        <v>89</v>
      </c>
      <c r="C70" s="19" t="s">
        <v>34</v>
      </c>
      <c r="D70" s="12" t="s">
        <v>33</v>
      </c>
      <c r="E70" s="105"/>
      <c r="F70" s="106"/>
      <c r="G70" s="29">
        <v>11000</v>
      </c>
      <c r="H70" s="29">
        <v>1210</v>
      </c>
      <c r="I70" s="48"/>
      <c r="J70" s="100">
        <f>G70*F4</f>
        <v>0</v>
      </c>
      <c r="K70" s="101">
        <f>H70*F4</f>
        <v>0</v>
      </c>
      <c r="L70" s="2"/>
      <c r="M70" s="2"/>
      <c r="N70" s="2"/>
    </row>
    <row r="71" spans="1:14" s="1" customFormat="1">
      <c r="A71" s="109"/>
      <c r="B71" s="55" t="s">
        <v>39</v>
      </c>
      <c r="C71" s="19" t="s">
        <v>35</v>
      </c>
      <c r="D71" s="12" t="s">
        <v>33</v>
      </c>
      <c r="E71" s="105"/>
      <c r="F71" s="106"/>
      <c r="G71" s="29">
        <v>13200</v>
      </c>
      <c r="H71" s="29">
        <v>1452</v>
      </c>
      <c r="I71" s="48"/>
      <c r="J71" s="100">
        <f>G71*F4</f>
        <v>0</v>
      </c>
      <c r="K71" s="101">
        <f>H71*F4</f>
        <v>0</v>
      </c>
      <c r="L71" s="2"/>
      <c r="M71" s="2"/>
      <c r="N71" s="2"/>
    </row>
    <row r="72" spans="1:14" s="1" customFormat="1" ht="69.75" customHeight="1">
      <c r="A72" s="63">
        <v>42</v>
      </c>
      <c r="B72" s="64">
        <v>42</v>
      </c>
      <c r="C72" s="65" t="s">
        <v>52</v>
      </c>
      <c r="D72" s="66" t="s">
        <v>36</v>
      </c>
      <c r="E72" s="123" t="s">
        <v>166</v>
      </c>
      <c r="F72" s="124"/>
      <c r="G72" s="67">
        <v>6050</v>
      </c>
      <c r="H72" s="38">
        <v>665.5</v>
      </c>
      <c r="I72" s="48"/>
      <c r="J72" s="100">
        <f>G72*F4</f>
        <v>0</v>
      </c>
      <c r="K72" s="101">
        <f>H72*F4</f>
        <v>0</v>
      </c>
      <c r="L72" s="2"/>
      <c r="M72" s="2"/>
      <c r="N72" s="2"/>
    </row>
    <row r="73" spans="1:14" s="1" customFormat="1" ht="93" customHeight="1">
      <c r="A73" s="58">
        <v>43</v>
      </c>
      <c r="B73" s="22">
        <v>43</v>
      </c>
      <c r="C73" s="65" t="s">
        <v>51</v>
      </c>
      <c r="D73" s="54" t="s">
        <v>33</v>
      </c>
      <c r="E73" s="119" t="s">
        <v>167</v>
      </c>
      <c r="F73" s="120"/>
      <c r="G73" s="61">
        <v>2090</v>
      </c>
      <c r="H73" s="61">
        <v>229.9</v>
      </c>
      <c r="I73" s="48"/>
      <c r="J73" s="100">
        <f>G73*F4</f>
        <v>0</v>
      </c>
      <c r="K73" s="101">
        <f>H73*F4</f>
        <v>0</v>
      </c>
      <c r="L73" s="2"/>
      <c r="M73" s="2"/>
      <c r="N73" s="2"/>
    </row>
    <row r="74" spans="1:14" s="1" customFormat="1" ht="38.25" customHeight="1">
      <c r="A74" s="63">
        <v>44</v>
      </c>
      <c r="B74" s="94">
        <v>44</v>
      </c>
      <c r="C74" s="36" t="s">
        <v>37</v>
      </c>
      <c r="D74" s="50" t="s">
        <v>33</v>
      </c>
      <c r="E74" s="125" t="s">
        <v>168</v>
      </c>
      <c r="F74" s="126"/>
      <c r="G74" s="95">
        <v>770</v>
      </c>
      <c r="H74" s="38">
        <v>84.7</v>
      </c>
      <c r="I74" s="48"/>
      <c r="J74" s="100">
        <f>G74*F4</f>
        <v>0</v>
      </c>
      <c r="K74" s="101">
        <f>H74*F4</f>
        <v>0</v>
      </c>
      <c r="L74" s="2"/>
      <c r="M74" s="2"/>
      <c r="N74" s="2"/>
    </row>
    <row r="75" spans="1:14" s="1" customFormat="1" ht="71.25" customHeight="1">
      <c r="A75" s="63">
        <v>48</v>
      </c>
      <c r="B75" s="68">
        <v>48</v>
      </c>
      <c r="C75" s="53" t="s">
        <v>143</v>
      </c>
      <c r="D75" s="54" t="s">
        <v>38</v>
      </c>
      <c r="E75" s="119" t="s">
        <v>195</v>
      </c>
      <c r="F75" s="120"/>
      <c r="G75" s="69">
        <v>61870.600000000006</v>
      </c>
      <c r="H75" s="30">
        <v>6805.7660000000005</v>
      </c>
      <c r="I75" s="48"/>
      <c r="J75" s="100">
        <f>G75*F4</f>
        <v>0</v>
      </c>
      <c r="K75" s="101">
        <f>H75*F4</f>
        <v>0</v>
      </c>
      <c r="L75" s="2"/>
      <c r="M75" s="2"/>
      <c r="N75" s="2"/>
    </row>
    <row r="76" spans="1:14" s="1" customFormat="1" ht="87.75" customHeight="1">
      <c r="A76" s="110">
        <v>49</v>
      </c>
      <c r="B76" s="68">
        <v>49</v>
      </c>
      <c r="C76" s="53" t="s">
        <v>149</v>
      </c>
      <c r="D76" s="54" t="s">
        <v>38</v>
      </c>
      <c r="E76" s="119" t="s">
        <v>196</v>
      </c>
      <c r="F76" s="120"/>
      <c r="G76" s="30"/>
      <c r="H76" s="30"/>
      <c r="I76" s="2"/>
      <c r="J76" s="100"/>
      <c r="K76" s="101"/>
      <c r="L76" s="2"/>
      <c r="M76" s="2"/>
      <c r="N76" s="2"/>
    </row>
    <row r="77" spans="1:14" s="1" customFormat="1" ht="15" customHeight="1">
      <c r="A77" s="111"/>
      <c r="B77" s="55" t="s">
        <v>90</v>
      </c>
      <c r="C77" s="13" t="s">
        <v>139</v>
      </c>
      <c r="D77" s="12" t="s">
        <v>5</v>
      </c>
      <c r="E77" s="117"/>
      <c r="F77" s="118"/>
      <c r="G77" s="70">
        <v>169197.7843</v>
      </c>
      <c r="H77" s="29">
        <v>18611.756272999999</v>
      </c>
      <c r="I77" s="48"/>
      <c r="J77" s="100">
        <f>G77*F4</f>
        <v>0</v>
      </c>
      <c r="K77" s="101">
        <f>H77*F4</f>
        <v>0</v>
      </c>
      <c r="L77" s="2"/>
      <c r="M77" s="2"/>
      <c r="N77" s="2"/>
    </row>
    <row r="78" spans="1:14" s="1" customFormat="1" ht="15" customHeight="1">
      <c r="A78" s="111"/>
      <c r="B78" s="55" t="s">
        <v>91</v>
      </c>
      <c r="C78" s="13" t="s">
        <v>140</v>
      </c>
      <c r="D78" s="12" t="s">
        <v>5</v>
      </c>
      <c r="E78" s="117"/>
      <c r="F78" s="118"/>
      <c r="G78" s="70">
        <v>187802.53430000006</v>
      </c>
      <c r="H78" s="29">
        <v>20658.278773000005</v>
      </c>
      <c r="I78" s="48"/>
      <c r="J78" s="100">
        <f>G78*F4</f>
        <v>0</v>
      </c>
      <c r="K78" s="101">
        <f>H78*F4</f>
        <v>0</v>
      </c>
      <c r="L78" s="2"/>
      <c r="M78" s="2"/>
      <c r="N78" s="2"/>
    </row>
    <row r="79" spans="1:14" s="1" customFormat="1" ht="18.75" customHeight="1">
      <c r="A79" s="111"/>
      <c r="B79" s="55" t="s">
        <v>92</v>
      </c>
      <c r="C79" s="13" t="s">
        <v>141</v>
      </c>
      <c r="D79" s="12" t="s">
        <v>5</v>
      </c>
      <c r="E79" s="117"/>
      <c r="F79" s="118"/>
      <c r="G79" s="70">
        <v>263521.08430000005</v>
      </c>
      <c r="H79" s="29">
        <v>28987.319273000005</v>
      </c>
      <c r="I79" s="48"/>
      <c r="J79" s="100">
        <f>G79*F4</f>
        <v>0</v>
      </c>
      <c r="K79" s="101">
        <f>H79*F4</f>
        <v>0</v>
      </c>
      <c r="L79" s="2"/>
      <c r="M79" s="2"/>
      <c r="N79" s="2"/>
    </row>
    <row r="80" spans="1:14" s="1" customFormat="1" ht="15" customHeight="1">
      <c r="A80" s="111"/>
      <c r="B80" s="55" t="s">
        <v>93</v>
      </c>
      <c r="C80" s="13" t="s">
        <v>142</v>
      </c>
      <c r="D80" s="12" t="s">
        <v>5</v>
      </c>
      <c r="E80" s="117"/>
      <c r="F80" s="118"/>
      <c r="G80" s="70">
        <v>429349.38</v>
      </c>
      <c r="H80" s="29">
        <v>47228.431799999998</v>
      </c>
      <c r="I80" s="48"/>
      <c r="J80" s="100">
        <f>G80*F4</f>
        <v>0</v>
      </c>
      <c r="K80" s="101">
        <f>H80*F4</f>
        <v>0</v>
      </c>
      <c r="L80" s="2"/>
      <c r="M80" s="2"/>
      <c r="N80" s="2"/>
    </row>
    <row r="81" spans="1:14" s="1" customFormat="1" ht="91.5" customHeight="1">
      <c r="A81" s="110">
        <v>50</v>
      </c>
      <c r="B81" s="68">
        <v>50</v>
      </c>
      <c r="C81" s="53" t="s">
        <v>150</v>
      </c>
      <c r="D81" s="54" t="s">
        <v>38</v>
      </c>
      <c r="E81" s="119" t="s">
        <v>197</v>
      </c>
      <c r="F81" s="120"/>
      <c r="G81" s="30"/>
      <c r="H81" s="30"/>
      <c r="I81" s="2"/>
      <c r="J81" s="100"/>
      <c r="K81" s="101"/>
      <c r="L81" s="2"/>
      <c r="M81" s="2"/>
      <c r="N81" s="2"/>
    </row>
    <row r="82" spans="1:14" s="1" customFormat="1">
      <c r="A82" s="111"/>
      <c r="B82" s="55" t="s">
        <v>94</v>
      </c>
      <c r="C82" s="13" t="s">
        <v>144</v>
      </c>
      <c r="D82" s="12" t="s">
        <v>5</v>
      </c>
      <c r="E82" s="117"/>
      <c r="F82" s="118"/>
      <c r="G82" s="70">
        <v>191766.66</v>
      </c>
      <c r="H82" s="29">
        <v>21094.332600000002</v>
      </c>
      <c r="I82" s="48"/>
      <c r="J82" s="100">
        <f>G82*F4</f>
        <v>0</v>
      </c>
      <c r="K82" s="101">
        <f>H82*F4</f>
        <v>0</v>
      </c>
      <c r="L82" s="2"/>
      <c r="M82" s="2"/>
      <c r="N82" s="2"/>
    </row>
    <row r="83" spans="1:14" s="1" customFormat="1">
      <c r="A83" s="111"/>
      <c r="B83" s="55" t="s">
        <v>95</v>
      </c>
      <c r="C83" s="13" t="s">
        <v>140</v>
      </c>
      <c r="D83" s="12" t="s">
        <v>5</v>
      </c>
      <c r="E83" s="117"/>
      <c r="F83" s="118"/>
      <c r="G83" s="70">
        <v>208142</v>
      </c>
      <c r="H83" s="29">
        <v>22895.62</v>
      </c>
      <c r="I83" s="48"/>
      <c r="J83" s="100">
        <f>G83*F4</f>
        <v>0</v>
      </c>
      <c r="K83" s="101">
        <f>H83*F4</f>
        <v>0</v>
      </c>
      <c r="L83" s="2"/>
      <c r="M83" s="2"/>
      <c r="N83" s="2"/>
    </row>
    <row r="84" spans="1:14" s="1" customFormat="1">
      <c r="A84" s="111"/>
      <c r="B84" s="55" t="s">
        <v>96</v>
      </c>
      <c r="C84" s="13" t="s">
        <v>145</v>
      </c>
      <c r="D84" s="12" t="s">
        <v>5</v>
      </c>
      <c r="E84" s="117"/>
      <c r="F84" s="118"/>
      <c r="G84" s="70">
        <v>283860.55</v>
      </c>
      <c r="H84" s="29">
        <v>31224.660499999998</v>
      </c>
      <c r="I84" s="48"/>
      <c r="J84" s="100">
        <f>G84*F4</f>
        <v>0</v>
      </c>
      <c r="K84" s="101">
        <f>H84*F4</f>
        <v>0</v>
      </c>
      <c r="L84" s="2"/>
      <c r="M84" s="2"/>
      <c r="N84" s="2"/>
    </row>
    <row r="85" spans="1:14" s="1" customFormat="1" ht="15" customHeight="1">
      <c r="A85" s="111"/>
      <c r="B85" s="55" t="s">
        <v>97</v>
      </c>
      <c r="C85" s="13" t="s">
        <v>142</v>
      </c>
      <c r="D85" s="12" t="s">
        <v>5</v>
      </c>
      <c r="E85" s="117"/>
      <c r="F85" s="118"/>
      <c r="G85" s="70">
        <v>487576.66</v>
      </c>
      <c r="H85" s="29">
        <v>53633.4326</v>
      </c>
      <c r="I85" s="48"/>
      <c r="J85" s="100">
        <f>G85*F4</f>
        <v>0</v>
      </c>
      <c r="K85" s="101">
        <f>H85*F4</f>
        <v>0</v>
      </c>
      <c r="L85" s="2"/>
      <c r="M85" s="2"/>
      <c r="N85" s="2"/>
    </row>
    <row r="86" spans="1:14" ht="90.75" customHeight="1">
      <c r="A86" s="110">
        <v>51</v>
      </c>
      <c r="B86" s="68">
        <v>51</v>
      </c>
      <c r="C86" s="53" t="s">
        <v>151</v>
      </c>
      <c r="D86" s="54" t="s">
        <v>38</v>
      </c>
      <c r="E86" s="119" t="s">
        <v>198</v>
      </c>
      <c r="F86" s="120"/>
      <c r="G86" s="30"/>
      <c r="H86" s="30"/>
      <c r="I86" s="2"/>
      <c r="J86" s="100"/>
      <c r="K86" s="101"/>
      <c r="L86" s="2"/>
      <c r="M86" s="2"/>
      <c r="N86" s="2"/>
    </row>
    <row r="87" spans="1:14">
      <c r="A87" s="111"/>
      <c r="B87" s="55" t="s">
        <v>98</v>
      </c>
      <c r="C87" s="13" t="s">
        <v>144</v>
      </c>
      <c r="D87" s="12" t="s">
        <v>5</v>
      </c>
      <c r="E87" s="117"/>
      <c r="F87" s="118"/>
      <c r="G87" s="70">
        <v>138342.47</v>
      </c>
      <c r="H87" s="29">
        <v>15217.671700000001</v>
      </c>
      <c r="I87" s="48"/>
      <c r="J87" s="100">
        <f>G87*F4</f>
        <v>0</v>
      </c>
      <c r="K87" s="101">
        <f>H87*F4</f>
        <v>0</v>
      </c>
      <c r="L87" s="2"/>
      <c r="M87" s="2"/>
      <c r="N87" s="2"/>
    </row>
    <row r="88" spans="1:14">
      <c r="A88" s="111"/>
      <c r="B88" s="55" t="s">
        <v>99</v>
      </c>
      <c r="C88" s="13" t="s">
        <v>140</v>
      </c>
      <c r="D88" s="12" t="s">
        <v>5</v>
      </c>
      <c r="E88" s="117"/>
      <c r="F88" s="118"/>
      <c r="G88" s="70">
        <v>154717.81</v>
      </c>
      <c r="H88" s="29">
        <v>17018.9591</v>
      </c>
      <c r="I88" s="48"/>
      <c r="J88" s="100">
        <f>G88*F4</f>
        <v>0</v>
      </c>
      <c r="K88" s="101">
        <f>H88*F4</f>
        <v>0</v>
      </c>
      <c r="L88" s="2"/>
      <c r="M88" s="2"/>
      <c r="N88" s="2"/>
    </row>
    <row r="89" spans="1:14">
      <c r="A89" s="111"/>
      <c r="B89" s="55" t="s">
        <v>100</v>
      </c>
      <c r="C89" s="13" t="s">
        <v>141</v>
      </c>
      <c r="D89" s="12" t="s">
        <v>5</v>
      </c>
      <c r="E89" s="117"/>
      <c r="F89" s="118"/>
      <c r="G89" s="70">
        <v>230436.36</v>
      </c>
      <c r="H89" s="29">
        <v>25347.999599999999</v>
      </c>
      <c r="I89" s="48"/>
      <c r="J89" s="100">
        <f>G89*F4</f>
        <v>0</v>
      </c>
      <c r="K89" s="101">
        <f>H89*F4</f>
        <v>0</v>
      </c>
      <c r="L89" s="2"/>
      <c r="M89" s="2"/>
      <c r="N89" s="2"/>
    </row>
    <row r="90" spans="1:14">
      <c r="A90" s="111"/>
      <c r="B90" s="55" t="s">
        <v>101</v>
      </c>
      <c r="C90" s="13" t="s">
        <v>142</v>
      </c>
      <c r="D90" s="12" t="s">
        <v>5</v>
      </c>
      <c r="E90" s="117"/>
      <c r="F90" s="118"/>
      <c r="G90" s="70">
        <v>353956.08999999997</v>
      </c>
      <c r="H90" s="29">
        <v>38935.169899999994</v>
      </c>
      <c r="I90" s="48"/>
      <c r="J90" s="100">
        <f>G90*F4</f>
        <v>0</v>
      </c>
      <c r="K90" s="101">
        <f>H90*F4</f>
        <v>0</v>
      </c>
      <c r="L90" s="2"/>
      <c r="M90" s="2"/>
      <c r="N90" s="2"/>
    </row>
    <row r="91" spans="1:14" ht="45.75" customHeight="1">
      <c r="A91" s="110">
        <v>52</v>
      </c>
      <c r="B91" s="68">
        <v>52</v>
      </c>
      <c r="C91" s="53" t="s">
        <v>53</v>
      </c>
      <c r="D91" s="54" t="s">
        <v>30</v>
      </c>
      <c r="E91" s="121" t="s">
        <v>199</v>
      </c>
      <c r="F91" s="122"/>
      <c r="G91" s="30"/>
      <c r="H91" s="30"/>
      <c r="I91" s="2"/>
      <c r="J91" s="100"/>
      <c r="K91" s="101"/>
      <c r="L91" s="2"/>
      <c r="M91" s="2"/>
      <c r="N91" s="2"/>
    </row>
    <row r="92" spans="1:14" ht="54.75" customHeight="1">
      <c r="A92" s="111"/>
      <c r="B92" s="71" t="s">
        <v>102</v>
      </c>
      <c r="C92" s="13" t="s">
        <v>175</v>
      </c>
      <c r="D92" s="12" t="s">
        <v>30</v>
      </c>
      <c r="E92" s="117"/>
      <c r="F92" s="118"/>
      <c r="G92" s="70">
        <v>212.88220000000001</v>
      </c>
      <c r="H92" s="29">
        <v>23.417042000000002</v>
      </c>
      <c r="I92" s="48"/>
      <c r="J92" s="100">
        <f>G92*F4</f>
        <v>0</v>
      </c>
      <c r="K92" s="101">
        <f>H92*F4</f>
        <v>0</v>
      </c>
      <c r="L92" s="2"/>
      <c r="M92" s="2"/>
      <c r="N92" s="2"/>
    </row>
    <row r="93" spans="1:14" ht="34.5" customHeight="1">
      <c r="A93" s="112"/>
      <c r="B93" s="71" t="s">
        <v>103</v>
      </c>
      <c r="C93" s="13" t="s">
        <v>146</v>
      </c>
      <c r="D93" s="12" t="s">
        <v>30</v>
      </c>
      <c r="E93" s="117"/>
      <c r="F93" s="118"/>
      <c r="G93" s="70">
        <v>974.52220000000011</v>
      </c>
      <c r="H93" s="29">
        <v>107.19744200000001</v>
      </c>
      <c r="I93" s="48"/>
      <c r="J93" s="100">
        <f>G93*F4</f>
        <v>0</v>
      </c>
      <c r="K93" s="101">
        <f>H93*F4</f>
        <v>0</v>
      </c>
      <c r="L93" s="2"/>
      <c r="M93" s="2"/>
      <c r="N93" s="2"/>
    </row>
    <row r="94" spans="1:14" s="1" customFormat="1" ht="25.5" customHeight="1">
      <c r="A94" s="110">
        <f>A91+1</f>
        <v>53</v>
      </c>
      <c r="B94" s="68">
        <f>A94</f>
        <v>53</v>
      </c>
      <c r="C94" s="53" t="s">
        <v>54</v>
      </c>
      <c r="D94" s="54" t="s">
        <v>30</v>
      </c>
      <c r="E94" s="119" t="s">
        <v>200</v>
      </c>
      <c r="F94" s="120"/>
      <c r="G94" s="30"/>
      <c r="H94" s="30"/>
      <c r="I94" s="2"/>
      <c r="J94" s="100"/>
      <c r="K94" s="101"/>
      <c r="L94" s="2"/>
      <c r="M94" s="2"/>
      <c r="N94" s="2"/>
    </row>
    <row r="95" spans="1:14" ht="72.75" customHeight="1">
      <c r="A95" s="111"/>
      <c r="B95" s="72" t="s">
        <v>112</v>
      </c>
      <c r="C95" s="13" t="s">
        <v>148</v>
      </c>
      <c r="D95" s="12" t="s">
        <v>30</v>
      </c>
      <c r="E95" s="105" t="s">
        <v>55</v>
      </c>
      <c r="F95" s="106"/>
      <c r="G95" s="70">
        <v>105</v>
      </c>
      <c r="H95" s="29">
        <v>10.5</v>
      </c>
      <c r="I95" s="48"/>
      <c r="J95" s="100">
        <f>G95*F4</f>
        <v>0</v>
      </c>
      <c r="K95" s="101">
        <f>H95*F4</f>
        <v>0</v>
      </c>
      <c r="L95" s="2"/>
      <c r="M95" s="2"/>
      <c r="N95" s="2"/>
    </row>
    <row r="96" spans="1:14" s="1" customFormat="1" ht="39.75" customHeight="1">
      <c r="A96" s="111"/>
      <c r="B96" s="72" t="s">
        <v>113</v>
      </c>
      <c r="C96" s="73" t="s">
        <v>56</v>
      </c>
      <c r="D96" s="12" t="s">
        <v>30</v>
      </c>
      <c r="E96" s="105" t="s">
        <v>57</v>
      </c>
      <c r="F96" s="106"/>
      <c r="G96" s="7">
        <f>ROUNDDOWN(((G95*15-40)/15),0)</f>
        <v>102</v>
      </c>
      <c r="H96" s="29">
        <f t="shared" ref="H96" si="0">0.1*G96</f>
        <v>10.200000000000001</v>
      </c>
      <c r="I96" s="48"/>
      <c r="J96" s="100">
        <f>G96*F4</f>
        <v>0</v>
      </c>
      <c r="K96" s="101">
        <f>H96*F4</f>
        <v>0</v>
      </c>
      <c r="L96" s="2"/>
      <c r="M96" s="2"/>
      <c r="N96" s="2"/>
    </row>
    <row r="97" spans="1:14" s="1" customFormat="1" ht="78.75" customHeight="1">
      <c r="A97" s="111"/>
      <c r="B97" s="72" t="s">
        <v>210</v>
      </c>
      <c r="C97" s="96" t="s">
        <v>211</v>
      </c>
      <c r="D97" s="12" t="s">
        <v>212</v>
      </c>
      <c r="E97" s="105" t="s">
        <v>213</v>
      </c>
      <c r="F97" s="106"/>
      <c r="G97" s="7">
        <v>3018</v>
      </c>
      <c r="H97" s="29">
        <v>0</v>
      </c>
      <c r="I97" s="48"/>
      <c r="J97" s="100">
        <f>G97*F4</f>
        <v>0</v>
      </c>
      <c r="K97" s="101">
        <f>H97*F4</f>
        <v>0</v>
      </c>
      <c r="L97" s="2"/>
      <c r="M97" s="2"/>
      <c r="N97" s="2"/>
    </row>
    <row r="98" spans="1:14" s="1" customFormat="1" ht="74.25" customHeight="1">
      <c r="A98" s="112"/>
      <c r="B98" s="72" t="s">
        <v>214</v>
      </c>
      <c r="C98" s="96" t="s">
        <v>215</v>
      </c>
      <c r="D98" s="12" t="s">
        <v>212</v>
      </c>
      <c r="E98" s="105" t="s">
        <v>216</v>
      </c>
      <c r="F98" s="106"/>
      <c r="G98" s="7">
        <v>3018</v>
      </c>
      <c r="H98" s="29">
        <v>0</v>
      </c>
      <c r="I98" s="48"/>
      <c r="J98" s="100">
        <f>G98*F4</f>
        <v>0</v>
      </c>
      <c r="K98" s="101">
        <f>H98*F4</f>
        <v>0</v>
      </c>
      <c r="L98" s="2"/>
      <c r="M98" s="2"/>
      <c r="N98" s="2"/>
    </row>
    <row r="99" spans="1:14" ht="51.75" customHeight="1">
      <c r="A99" s="74">
        <v>54</v>
      </c>
      <c r="B99" s="68">
        <v>54</v>
      </c>
      <c r="C99" s="53" t="s">
        <v>184</v>
      </c>
      <c r="D99" s="54" t="s">
        <v>30</v>
      </c>
      <c r="E99" s="119" t="s">
        <v>201</v>
      </c>
      <c r="F99" s="120"/>
      <c r="G99" s="75">
        <v>112</v>
      </c>
      <c r="H99" s="30">
        <v>11.2</v>
      </c>
      <c r="I99" s="48"/>
      <c r="J99" s="100">
        <f>G99*F4</f>
        <v>0</v>
      </c>
      <c r="K99" s="101">
        <f>H99*F4</f>
        <v>0</v>
      </c>
      <c r="L99" s="2"/>
      <c r="M99" s="2"/>
      <c r="N99" s="2"/>
    </row>
    <row r="100" spans="1:14" s="1" customFormat="1" ht="109.5" customHeight="1">
      <c r="A100" s="63">
        <v>55</v>
      </c>
      <c r="B100" s="68">
        <v>55</v>
      </c>
      <c r="C100" s="76" t="s">
        <v>157</v>
      </c>
      <c r="D100" s="77" t="s">
        <v>48</v>
      </c>
      <c r="E100" s="121" t="s">
        <v>158</v>
      </c>
      <c r="F100" s="122"/>
      <c r="G100" s="75">
        <v>400</v>
      </c>
      <c r="H100" s="30">
        <v>0</v>
      </c>
      <c r="I100" s="48"/>
      <c r="J100" s="100">
        <f>G100*F4</f>
        <v>0</v>
      </c>
      <c r="K100" s="101">
        <f>H100*F4</f>
        <v>0</v>
      </c>
      <c r="L100" s="2"/>
      <c r="M100" s="2"/>
      <c r="N100" s="2"/>
    </row>
    <row r="101" spans="1:14" ht="42" customHeight="1">
      <c r="A101" s="63">
        <v>56</v>
      </c>
      <c r="B101" s="68">
        <v>56</v>
      </c>
      <c r="C101" s="53" t="s">
        <v>105</v>
      </c>
      <c r="D101" s="54" t="s">
        <v>33</v>
      </c>
      <c r="E101" s="115" t="s">
        <v>120</v>
      </c>
      <c r="F101" s="116"/>
      <c r="G101" s="75">
        <v>3850.0000000000005</v>
      </c>
      <c r="H101" s="30">
        <v>0</v>
      </c>
      <c r="I101" s="48"/>
      <c r="J101" s="100">
        <f>G101*F4</f>
        <v>0</v>
      </c>
      <c r="K101" s="101">
        <f>H101*F4</f>
        <v>0</v>
      </c>
      <c r="L101" s="2"/>
      <c r="M101" s="2"/>
      <c r="N101" s="2"/>
    </row>
    <row r="102" spans="1:14" ht="95.25" customHeight="1">
      <c r="A102" s="63">
        <v>57</v>
      </c>
      <c r="B102" s="68">
        <v>57</v>
      </c>
      <c r="C102" s="42" t="s">
        <v>58</v>
      </c>
      <c r="D102" s="46" t="s">
        <v>121</v>
      </c>
      <c r="E102" s="113" t="s">
        <v>202</v>
      </c>
      <c r="F102" s="114"/>
      <c r="G102" s="69">
        <v>194000</v>
      </c>
      <c r="H102" s="30">
        <f>0.11*G102</f>
        <v>21340</v>
      </c>
      <c r="I102" s="48"/>
      <c r="J102" s="100">
        <f>G102*F4</f>
        <v>0</v>
      </c>
      <c r="K102" s="101">
        <f>H102*F4</f>
        <v>0</v>
      </c>
      <c r="L102" s="2"/>
      <c r="M102" s="2"/>
      <c r="N102" s="2"/>
    </row>
    <row r="103" spans="1:14" s="1" customFormat="1" ht="111" customHeight="1">
      <c r="A103" s="110">
        <v>58</v>
      </c>
      <c r="B103" s="68">
        <v>58</v>
      </c>
      <c r="C103" s="62" t="s">
        <v>59</v>
      </c>
      <c r="D103" s="78" t="s">
        <v>40</v>
      </c>
      <c r="E103" s="115" t="s">
        <v>203</v>
      </c>
      <c r="F103" s="116"/>
      <c r="G103" s="79">
        <v>90000</v>
      </c>
      <c r="H103" s="30">
        <v>9900</v>
      </c>
      <c r="I103" s="48"/>
      <c r="J103" s="100">
        <f>G103*F4</f>
        <v>0</v>
      </c>
      <c r="K103" s="101">
        <f>H103*F4</f>
        <v>0</v>
      </c>
      <c r="L103" s="2"/>
      <c r="M103" s="2"/>
      <c r="N103" s="2"/>
    </row>
    <row r="104" spans="1:14" s="1" customFormat="1">
      <c r="A104" s="111"/>
      <c r="B104" s="72" t="s">
        <v>114</v>
      </c>
      <c r="C104" s="73" t="s">
        <v>60</v>
      </c>
      <c r="D104" s="12"/>
      <c r="E104" s="152"/>
      <c r="F104" s="153"/>
      <c r="G104" s="7">
        <v>90000</v>
      </c>
      <c r="H104" s="6">
        <f>0.11*G104</f>
        <v>9900</v>
      </c>
      <c r="I104" s="48"/>
      <c r="J104" s="100">
        <f>G104*F4</f>
        <v>0</v>
      </c>
      <c r="K104" s="101">
        <f>H104*F4</f>
        <v>0</v>
      </c>
      <c r="L104" s="2"/>
      <c r="M104" s="2"/>
      <c r="N104" s="2"/>
    </row>
    <row r="105" spans="1:14">
      <c r="A105" s="112"/>
      <c r="B105" s="72" t="s">
        <v>115</v>
      </c>
      <c r="C105" s="21" t="s">
        <v>61</v>
      </c>
      <c r="D105" s="12"/>
      <c r="E105" s="152"/>
      <c r="F105" s="153"/>
      <c r="G105" s="7">
        <v>40000</v>
      </c>
      <c r="H105" s="6">
        <f>0.11*G105</f>
        <v>4400</v>
      </c>
      <c r="I105" s="48"/>
      <c r="J105" s="100">
        <f>G105*F4</f>
        <v>0</v>
      </c>
      <c r="K105" s="101">
        <f>H105*F4</f>
        <v>0</v>
      </c>
      <c r="L105" s="2"/>
      <c r="M105" s="2"/>
      <c r="N105" s="2"/>
    </row>
    <row r="106" spans="1:14" s="1" customFormat="1">
      <c r="A106" s="183"/>
      <c r="B106" s="184"/>
      <c r="C106" s="184"/>
      <c r="D106" s="184"/>
      <c r="E106" s="184"/>
      <c r="F106" s="184"/>
      <c r="G106" s="184"/>
      <c r="H106" s="184"/>
      <c r="I106" s="175"/>
      <c r="J106" s="175"/>
      <c r="K106" s="176"/>
      <c r="L106" s="2"/>
      <c r="M106" s="2"/>
      <c r="N106" s="2"/>
    </row>
    <row r="107" spans="1:14">
      <c r="A107" s="2"/>
      <c r="B107" s="2"/>
      <c r="C107" s="2"/>
      <c r="D107" s="2"/>
      <c r="E107" s="2"/>
      <c r="F107" s="2"/>
      <c r="G107" s="2"/>
      <c r="H107" s="2"/>
      <c r="I107" s="2"/>
      <c r="J107" s="92"/>
      <c r="K107" s="2"/>
      <c r="L107" s="2"/>
      <c r="M107" s="2"/>
      <c r="N107" s="2"/>
    </row>
    <row r="108" spans="1:14">
      <c r="A108" s="2"/>
      <c r="B108" s="2"/>
      <c r="C108" s="2"/>
      <c r="D108" s="2"/>
      <c r="E108" s="2"/>
      <c r="F108" s="2"/>
      <c r="G108" s="2"/>
      <c r="H108" s="2"/>
      <c r="I108" s="2"/>
      <c r="J108" s="92"/>
      <c r="K108" s="2"/>
      <c r="L108" s="2"/>
      <c r="M108" s="2"/>
      <c r="N108" s="2"/>
    </row>
    <row r="109" spans="1:14" ht="15.75">
      <c r="A109" s="2"/>
      <c r="B109" s="163" t="s">
        <v>41</v>
      </c>
      <c r="C109" s="163"/>
      <c r="D109" s="163"/>
      <c r="E109" s="80"/>
      <c r="F109" s="81"/>
      <c r="G109" s="82"/>
      <c r="H109" s="83"/>
      <c r="I109" s="2"/>
      <c r="J109" s="92"/>
      <c r="K109" s="2"/>
      <c r="L109" s="2"/>
      <c r="M109" s="2"/>
      <c r="N109" s="2"/>
    </row>
    <row r="110" spans="1:14" s="1" customFormat="1" ht="15.75">
      <c r="A110" s="2"/>
      <c r="B110" s="84"/>
      <c r="C110" s="84"/>
      <c r="D110" s="84"/>
      <c r="E110" s="81"/>
      <c r="F110" s="81"/>
      <c r="G110" s="82"/>
      <c r="H110" s="83"/>
      <c r="I110" s="2"/>
      <c r="J110" s="92"/>
      <c r="K110" s="2"/>
      <c r="L110" s="2"/>
      <c r="M110" s="2"/>
      <c r="N110" s="2"/>
    </row>
    <row r="111" spans="1:14" ht="27" customHeight="1">
      <c r="A111" s="2"/>
      <c r="B111" s="85">
        <v>1</v>
      </c>
      <c r="C111" s="103" t="s">
        <v>42</v>
      </c>
      <c r="D111" s="103"/>
      <c r="E111" s="103"/>
      <c r="F111" s="103"/>
      <c r="G111" s="103"/>
      <c r="H111" s="103"/>
      <c r="I111" s="2"/>
      <c r="J111" s="92"/>
      <c r="K111" s="2"/>
      <c r="L111" s="2"/>
      <c r="M111" s="2"/>
      <c r="N111" s="2"/>
    </row>
    <row r="112" spans="1:14" ht="75" customHeight="1">
      <c r="A112" s="2"/>
      <c r="B112" s="86">
        <v>2</v>
      </c>
      <c r="C112" s="139" t="s">
        <v>179</v>
      </c>
      <c r="D112" s="139"/>
      <c r="E112" s="139"/>
      <c r="F112" s="139"/>
      <c r="G112" s="139"/>
      <c r="H112" s="139"/>
      <c r="I112" s="2"/>
      <c r="J112" s="92"/>
      <c r="K112" s="2"/>
      <c r="L112" s="2"/>
      <c r="M112" s="2"/>
      <c r="N112" s="2"/>
    </row>
    <row r="113" spans="1:14" ht="29.25" customHeight="1">
      <c r="A113" s="2"/>
      <c r="B113" s="85">
        <v>3</v>
      </c>
      <c r="C113" s="103" t="s">
        <v>43</v>
      </c>
      <c r="D113" s="103"/>
      <c r="E113" s="103"/>
      <c r="F113" s="103"/>
      <c r="G113" s="103"/>
      <c r="H113" s="103"/>
      <c r="I113" s="2"/>
      <c r="J113" s="92"/>
      <c r="K113" s="2"/>
      <c r="L113" s="2"/>
      <c r="M113" s="2"/>
      <c r="N113" s="2"/>
    </row>
    <row r="114" spans="1:14" ht="45" customHeight="1">
      <c r="A114" s="2"/>
      <c r="B114" s="86">
        <v>4</v>
      </c>
      <c r="C114" s="130" t="s">
        <v>118</v>
      </c>
      <c r="D114" s="130"/>
      <c r="E114" s="130"/>
      <c r="F114" s="130"/>
      <c r="G114" s="130"/>
      <c r="H114" s="130"/>
      <c r="I114" s="2"/>
      <c r="J114" s="92"/>
      <c r="K114" s="2"/>
      <c r="L114" s="2"/>
      <c r="M114" s="2"/>
      <c r="N114" s="2"/>
    </row>
    <row r="115" spans="1:14" s="1" customFormat="1" ht="66" customHeight="1">
      <c r="A115" s="2"/>
      <c r="B115" s="85">
        <v>5</v>
      </c>
      <c r="C115" s="103" t="s">
        <v>119</v>
      </c>
      <c r="D115" s="103"/>
      <c r="E115" s="103"/>
      <c r="F115" s="103"/>
      <c r="G115" s="103"/>
      <c r="H115" s="103"/>
      <c r="I115" s="2"/>
      <c r="J115" s="92"/>
      <c r="K115" s="2"/>
      <c r="L115" s="2"/>
      <c r="M115" s="2"/>
      <c r="N115" s="2"/>
    </row>
    <row r="116" spans="1:14" s="1" customFormat="1" ht="36" customHeight="1">
      <c r="A116" s="2"/>
      <c r="B116" s="86">
        <v>6</v>
      </c>
      <c r="C116" s="135" t="s">
        <v>156</v>
      </c>
      <c r="D116" s="135"/>
      <c r="E116" s="135"/>
      <c r="F116" s="135"/>
      <c r="G116" s="135"/>
      <c r="H116" s="135"/>
      <c r="I116" s="2"/>
      <c r="J116" s="92"/>
      <c r="K116" s="2"/>
      <c r="L116" s="2"/>
      <c r="M116" s="2"/>
      <c r="N116" s="2"/>
    </row>
    <row r="117" spans="1:14" ht="47.25" customHeight="1">
      <c r="A117" s="2"/>
      <c r="B117" s="85">
        <v>7</v>
      </c>
      <c r="C117" s="131" t="s">
        <v>116</v>
      </c>
      <c r="D117" s="131"/>
      <c r="E117" s="131"/>
      <c r="F117" s="131"/>
      <c r="G117" s="131"/>
      <c r="H117" s="131"/>
      <c r="I117" s="2"/>
      <c r="J117" s="92"/>
      <c r="K117" s="2"/>
      <c r="L117" s="2"/>
      <c r="M117" s="2"/>
      <c r="N117" s="2"/>
    </row>
    <row r="118" spans="1:14" s="1" customFormat="1" ht="30" customHeight="1">
      <c r="A118" s="2"/>
      <c r="B118" s="86">
        <v>8</v>
      </c>
      <c r="C118" s="104" t="s">
        <v>117</v>
      </c>
      <c r="D118" s="104"/>
      <c r="E118" s="104"/>
      <c r="F118" s="104"/>
      <c r="G118" s="104"/>
      <c r="H118" s="104"/>
      <c r="I118" s="2"/>
      <c r="J118" s="92"/>
      <c r="K118" s="2"/>
      <c r="L118" s="2"/>
      <c r="M118" s="2"/>
      <c r="N118" s="2"/>
    </row>
    <row r="119" spans="1:14" ht="45" customHeight="1">
      <c r="A119" s="2"/>
      <c r="B119" s="87">
        <v>9</v>
      </c>
      <c r="C119" s="136" t="s">
        <v>172</v>
      </c>
      <c r="D119" s="137"/>
      <c r="E119" s="137"/>
      <c r="F119" s="137"/>
      <c r="G119" s="137"/>
      <c r="H119" s="138"/>
      <c r="I119" s="2"/>
      <c r="J119" s="92"/>
      <c r="K119" s="2"/>
      <c r="L119" s="2"/>
      <c r="M119" s="2"/>
      <c r="N119" s="2"/>
    </row>
    <row r="120" spans="1:14" ht="30" customHeight="1">
      <c r="A120" s="2"/>
      <c r="B120" s="88">
        <v>10</v>
      </c>
      <c r="C120" s="104" t="s">
        <v>44</v>
      </c>
      <c r="D120" s="104"/>
      <c r="E120" s="104"/>
      <c r="F120" s="104"/>
      <c r="G120" s="104"/>
      <c r="H120" s="104"/>
      <c r="I120" s="2"/>
      <c r="J120" s="92"/>
      <c r="K120" s="2"/>
      <c r="L120" s="2"/>
      <c r="M120" s="2"/>
      <c r="N120" s="2"/>
    </row>
    <row r="121" spans="1:14" ht="32.25" customHeight="1">
      <c r="A121" s="2"/>
      <c r="B121" s="87">
        <v>11</v>
      </c>
      <c r="C121" s="132" t="s">
        <v>45</v>
      </c>
      <c r="D121" s="133"/>
      <c r="E121" s="133"/>
      <c r="F121" s="133"/>
      <c r="G121" s="133"/>
      <c r="H121" s="134"/>
      <c r="I121" s="2"/>
      <c r="J121" s="92"/>
      <c r="K121" s="2"/>
      <c r="L121" s="2"/>
      <c r="M121" s="2"/>
      <c r="N121" s="2"/>
    </row>
    <row r="122" spans="1:14" s="1" customFormat="1" ht="30" customHeight="1">
      <c r="A122" s="2"/>
      <c r="B122" s="88">
        <v>12</v>
      </c>
      <c r="C122" s="104" t="s">
        <v>104</v>
      </c>
      <c r="D122" s="104"/>
      <c r="E122" s="104"/>
      <c r="F122" s="104"/>
      <c r="G122" s="104"/>
      <c r="H122" s="104"/>
      <c r="I122" s="2"/>
      <c r="J122" s="92"/>
      <c r="K122" s="2"/>
      <c r="L122" s="2"/>
      <c r="M122" s="2"/>
      <c r="N122" s="2"/>
    </row>
    <row r="123" spans="1:14" ht="20.25" customHeight="1">
      <c r="A123" s="2"/>
      <c r="B123" s="87">
        <v>13</v>
      </c>
      <c r="C123" s="129" t="s">
        <v>155</v>
      </c>
      <c r="D123" s="129"/>
      <c r="E123" s="129"/>
      <c r="F123" s="129"/>
      <c r="G123" s="129"/>
      <c r="H123" s="129"/>
      <c r="I123" s="2"/>
      <c r="J123" s="92"/>
      <c r="K123" s="2"/>
      <c r="L123" s="2"/>
      <c r="M123" s="2"/>
      <c r="N123" s="2"/>
    </row>
    <row r="124" spans="1:14" ht="30" customHeight="1">
      <c r="A124" s="2"/>
      <c r="B124" s="91">
        <v>14</v>
      </c>
      <c r="C124" s="127" t="s">
        <v>173</v>
      </c>
      <c r="D124" s="128"/>
      <c r="E124" s="128"/>
      <c r="F124" s="128"/>
      <c r="G124" s="128"/>
      <c r="H124" s="128"/>
      <c r="I124" s="2"/>
      <c r="J124" s="92"/>
      <c r="K124" s="2"/>
      <c r="L124" s="2"/>
      <c r="M124" s="2"/>
      <c r="N124" s="2"/>
    </row>
    <row r="125" spans="1:14">
      <c r="A125" s="2"/>
      <c r="B125" s="2"/>
      <c r="C125" s="2"/>
      <c r="D125" s="2"/>
      <c r="E125" s="2"/>
      <c r="F125" s="2"/>
      <c r="G125" s="2"/>
      <c r="H125" s="2"/>
      <c r="I125" s="2"/>
      <c r="J125" s="92"/>
      <c r="K125" s="2"/>
      <c r="L125" s="2"/>
      <c r="M125" s="2"/>
      <c r="N125" s="2"/>
    </row>
    <row r="126" spans="1:14">
      <c r="A126" s="2"/>
      <c r="B126" s="2"/>
      <c r="C126" s="2"/>
      <c r="D126" s="2"/>
      <c r="E126" s="2"/>
      <c r="F126" s="2"/>
      <c r="G126" s="2"/>
      <c r="H126" s="2"/>
      <c r="I126" s="2"/>
      <c r="J126" s="92"/>
      <c r="K126" s="2"/>
      <c r="L126" s="2"/>
      <c r="M126" s="2"/>
      <c r="N126" s="2"/>
    </row>
    <row r="127" spans="1:14">
      <c r="A127" s="2"/>
      <c r="B127" s="2"/>
      <c r="C127" s="2"/>
      <c r="D127" s="2"/>
      <c r="E127" s="2"/>
      <c r="F127" s="2"/>
      <c r="G127" s="2"/>
      <c r="H127" s="2"/>
      <c r="I127" s="2"/>
      <c r="J127" s="92"/>
      <c r="K127" s="2"/>
      <c r="L127" s="2"/>
      <c r="M127" s="2"/>
      <c r="N127" s="2"/>
    </row>
    <row r="128" spans="1:14">
      <c r="A128" s="2"/>
      <c r="B128" s="2"/>
      <c r="C128" s="2"/>
      <c r="D128" s="2"/>
      <c r="E128" s="2"/>
      <c r="F128" s="2"/>
      <c r="G128" s="2"/>
      <c r="H128" s="2"/>
      <c r="I128" s="2"/>
      <c r="J128" s="92"/>
      <c r="K128" s="2"/>
      <c r="L128" s="2"/>
      <c r="M128" s="2"/>
      <c r="N128" s="2"/>
    </row>
  </sheetData>
  <sheetProtection formatCells="0" formatColumns="0" formatRows="0" insertColumns="0" insertRows="0" insertHyperlinks="0" deleteColumns="0" deleteRows="0" sort="0" autoFilter="0" pivotTables="0"/>
  <mergeCells count="143">
    <mergeCell ref="J6:K6"/>
    <mergeCell ref="A9:K10"/>
    <mergeCell ref="A8:K8"/>
    <mergeCell ref="A42:K42"/>
    <mergeCell ref="A43:K44"/>
    <mergeCell ref="A106:K106"/>
    <mergeCell ref="A2:K2"/>
    <mergeCell ref="A4:E4"/>
    <mergeCell ref="E65:F65"/>
    <mergeCell ref="E11:F11"/>
    <mergeCell ref="E12:F12"/>
    <mergeCell ref="E13:F13"/>
    <mergeCell ref="E14:F14"/>
    <mergeCell ref="E25:F25"/>
    <mergeCell ref="E26:F26"/>
    <mergeCell ref="E27:F27"/>
    <mergeCell ref="E28:F28"/>
    <mergeCell ref="E29:F29"/>
    <mergeCell ref="E20:F20"/>
    <mergeCell ref="E21:F21"/>
    <mergeCell ref="A31:A34"/>
    <mergeCell ref="E17:F17"/>
    <mergeCell ref="E18:F18"/>
    <mergeCell ref="E19:F19"/>
    <mergeCell ref="A103:A105"/>
    <mergeCell ref="A69:A71"/>
    <mergeCell ref="A76:A80"/>
    <mergeCell ref="A86:A90"/>
    <mergeCell ref="A57:A59"/>
    <mergeCell ref="A60:A62"/>
    <mergeCell ref="A63:A66"/>
    <mergeCell ref="E52:F52"/>
    <mergeCell ref="E53:F53"/>
    <mergeCell ref="E61:F61"/>
    <mergeCell ref="E62:F62"/>
    <mergeCell ref="E63:F63"/>
    <mergeCell ref="E54:F54"/>
    <mergeCell ref="E57:F57"/>
    <mergeCell ref="E58:F58"/>
    <mergeCell ref="E59:F59"/>
    <mergeCell ref="E60:F60"/>
    <mergeCell ref="E64:F64"/>
    <mergeCell ref="E66:F66"/>
    <mergeCell ref="A81:A85"/>
    <mergeCell ref="C111:H111"/>
    <mergeCell ref="F6:H6"/>
    <mergeCell ref="A15:A18"/>
    <mergeCell ref="A40:A41"/>
    <mergeCell ref="A45:A47"/>
    <mergeCell ref="A48:A50"/>
    <mergeCell ref="A19:A22"/>
    <mergeCell ref="A23:A26"/>
    <mergeCell ref="A27:A29"/>
    <mergeCell ref="F7:G7"/>
    <mergeCell ref="A6:A7"/>
    <mergeCell ref="B6:B7"/>
    <mergeCell ref="E35:F35"/>
    <mergeCell ref="E36:F36"/>
    <mergeCell ref="E37:F37"/>
    <mergeCell ref="E101:F101"/>
    <mergeCell ref="B109:D109"/>
    <mergeCell ref="E38:F38"/>
    <mergeCell ref="E39:F39"/>
    <mergeCell ref="E40:F40"/>
    <mergeCell ref="E30:F30"/>
    <mergeCell ref="E31:F31"/>
    <mergeCell ref="E32:F32"/>
    <mergeCell ref="E104:F104"/>
    <mergeCell ref="E105:F105"/>
    <mergeCell ref="E99:F99"/>
    <mergeCell ref="E100:F100"/>
    <mergeCell ref="C6:C7"/>
    <mergeCell ref="D6:D7"/>
    <mergeCell ref="E6:E7"/>
    <mergeCell ref="E79:F79"/>
    <mergeCell ref="E67:F67"/>
    <mergeCell ref="E69:F69"/>
    <mergeCell ref="E75:F75"/>
    <mergeCell ref="E33:F33"/>
    <mergeCell ref="E34:F34"/>
    <mergeCell ref="A11:A14"/>
    <mergeCell ref="A35:A38"/>
    <mergeCell ref="A5:H5"/>
    <mergeCell ref="E48:F48"/>
    <mergeCell ref="E46:F46"/>
    <mergeCell ref="E47:F47"/>
    <mergeCell ref="E49:F49"/>
    <mergeCell ref="E50:F50"/>
    <mergeCell ref="E15:F15"/>
    <mergeCell ref="E16:F16"/>
    <mergeCell ref="E22:F22"/>
    <mergeCell ref="E23:F23"/>
    <mergeCell ref="E24:F24"/>
    <mergeCell ref="E41:F41"/>
    <mergeCell ref="E45:F45"/>
    <mergeCell ref="A91:A93"/>
    <mergeCell ref="E80:F80"/>
    <mergeCell ref="E68:F68"/>
    <mergeCell ref="E70:F70"/>
    <mergeCell ref="E71:F71"/>
    <mergeCell ref="E72:F72"/>
    <mergeCell ref="E73:F73"/>
    <mergeCell ref="E74:F74"/>
    <mergeCell ref="C124:H124"/>
    <mergeCell ref="E86:F86"/>
    <mergeCell ref="E82:F82"/>
    <mergeCell ref="E83:F83"/>
    <mergeCell ref="E84:F84"/>
    <mergeCell ref="E85:F85"/>
    <mergeCell ref="C123:H123"/>
    <mergeCell ref="C114:H114"/>
    <mergeCell ref="C117:H117"/>
    <mergeCell ref="C121:H121"/>
    <mergeCell ref="C116:H116"/>
    <mergeCell ref="C119:H119"/>
    <mergeCell ref="C122:H122"/>
    <mergeCell ref="C120:H120"/>
    <mergeCell ref="C112:H112"/>
    <mergeCell ref="C113:H113"/>
    <mergeCell ref="C115:H115"/>
    <mergeCell ref="C118:H118"/>
    <mergeCell ref="E97:F97"/>
    <mergeCell ref="E98:F98"/>
    <mergeCell ref="E55:F55"/>
    <mergeCell ref="E56:F56"/>
    <mergeCell ref="A51:A56"/>
    <mergeCell ref="A94:A98"/>
    <mergeCell ref="E102:F102"/>
    <mergeCell ref="E103:F103"/>
    <mergeCell ref="E92:F92"/>
    <mergeCell ref="E93:F93"/>
    <mergeCell ref="E94:F94"/>
    <mergeCell ref="E91:F91"/>
    <mergeCell ref="E87:F87"/>
    <mergeCell ref="E88:F88"/>
    <mergeCell ref="E89:F89"/>
    <mergeCell ref="E90:F90"/>
    <mergeCell ref="E95:F95"/>
    <mergeCell ref="E96:F96"/>
    <mergeCell ref="E76:F76"/>
    <mergeCell ref="E81:F81"/>
    <mergeCell ref="E77:F77"/>
    <mergeCell ref="E78:F78"/>
  </mergeCells>
  <pageMargins left="0.19685039370078741" right="0.19685039370078741" top="0.15748031496062992" bottom="0.27559055118110237" header="0.31496062992125984" footer="0.31496062992125984"/>
  <pageSetup paperSize="9" scale="52" fitToHeight="0" orientation="portrait" r:id="rId1"/>
  <headerFooter>
    <oddFooter>&amp;C&amp;P из &amp;N</oddFooter>
  </headerFooter>
  <ignoredErrors>
    <ignoredError sqref="G15:H15 G19:H19 G23:H23 G31:H31 G35:H3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справочник УКВ БИС для В2В </vt:lpstr>
      <vt:lpstr>'справочник УКВ БИС для В2В '!Область_печати</vt:lpstr>
    </vt:vector>
  </TitlesOfParts>
  <Company>VolgaTelecom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i.zaikova</dc:creator>
  <cp:lastModifiedBy>Фаррахова Эльвера Римовна</cp:lastModifiedBy>
  <cp:lastPrinted>2017-01-18T04:09:52Z</cp:lastPrinted>
  <dcterms:created xsi:type="dcterms:W3CDTF">2015-10-20T08:32:48Z</dcterms:created>
  <dcterms:modified xsi:type="dcterms:W3CDTF">2017-01-19T11:46:30Z</dcterms:modified>
</cp:coreProperties>
</file>